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58B57FC3-E35F-4A56-8CF1-17620B8309DC}" xr6:coauthVersionLast="47" xr6:coauthVersionMax="47" xr10:uidLastSave="{00000000-0000-0000-0000-000000000000}"/>
  <bookViews>
    <workbookView xWindow="-120" yWindow="-120" windowWidth="24240" windowHeight="13140" xr2:uid="{AED7FD1D-1F9C-4EE9-AB1B-528B1F26677D}"/>
  </bookViews>
  <sheets>
    <sheet name="Est Ver" sheetId="1" r:id="rId1"/>
    <sheet name="VER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Ver'!$A$1:$F$62</definedName>
    <definedName name="_xlnm.Print_Area" localSheetId="1">VER!$A$1:$F$61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<sst xmlns="http://schemas.openxmlformats.org/spreadsheetml/2006/main" count="124" uniqueCount="72">
  <si>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</si>
  <si>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</si>
  <si>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</si>
  <si>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</si>
  <si>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</si>
  <si>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</si>
  <si>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</si>
  <si>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</si>
  <si>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</si>
  <si>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</si>
  <si>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</si>
  <si>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</si>
  <si>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</si>
  <si>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</si>
  <si>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</si>
  <si>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</si>
  <si>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</si>
  <si>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</si>
  <si>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</si>
  <si>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</si>
  <si>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</si>
  <si>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</si>
  <si>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</si>
  <si>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</si>
  <si>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</si>
  <si>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</si>
  <si>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</si>
  <si>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</si>
  <si>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</si>
  <si>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</si>
  <si>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</si>
  <si>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</si>
  <si>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</si>
  <si>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</si>
  <si>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Veracruz de Ignacio de la Llave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</si>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</sst>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0" fontId="15" fillId="0" borderId="0" xfId="0" quotePrefix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964A400D-9E65-4B1C-9B9D-EFC2875A0F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DC803952-155F-426F-8ADF-EAD1ADC80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B59B9BBB-8112-4235-808A-E51F88BA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ED55-6DB8-4813-8490-4C65DA9849E6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1895179</v>
      </c>
      <c r="C14" s="97">
        <f>C15+C16</f>
        <v>955174</v>
      </c>
      <c r="D14" s="97">
        <f>D15+D16</f>
        <v>940005</v>
      </c>
      <c r="E14" s="97">
        <f>E15+E16</f>
        <v>139419</v>
      </c>
      <c r="F14" s="97">
        <f>F15+F16</f>
        <v>23367</v>
      </c>
    </row>
    <row r="15" spans="1:16" ht="18" customHeight="1" thickTop="1" x14ac:dyDescent="0.3">
      <c r="A15" s="96" t="s">
        <v>3</v>
      </c>
      <c r="B15" s="95">
        <f>C15+D15</f>
        <v>1684743</v>
      </c>
      <c r="C15" s="95">
        <f>C20+C51+C59</f>
        <v>840676</v>
      </c>
      <c r="D15" s="95">
        <f>D20+D51+D59</f>
        <v>844067</v>
      </c>
      <c r="E15" s="95">
        <f>E20+E51+E59</f>
        <v>114863</v>
      </c>
      <c r="F15" s="94">
        <f>F20+F51+F59</f>
        <v>21230</v>
      </c>
    </row>
    <row r="16" spans="1:16" ht="18" customHeight="1" thickBot="1" x14ac:dyDescent="0.35">
      <c r="A16" s="93" t="s">
        <v>2</v>
      </c>
      <c r="B16" s="92">
        <f>C16+D16</f>
        <v>210436</v>
      </c>
      <c r="C16" s="92">
        <f>C21+C52+C60</f>
        <v>114498</v>
      </c>
      <c r="D16" s="92">
        <f>D21+D52+D60</f>
        <v>95938</v>
      </c>
      <c r="E16" s="92">
        <f>E21+E52+E60</f>
        <v>24556</v>
      </c>
      <c r="F16" s="91">
        <f>F21+F52+F60</f>
        <v>2137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1315131</v>
      </c>
      <c r="C19" s="89">
        <f>C20+C21</f>
        <v>648805</v>
      </c>
      <c r="D19" s="89">
        <f>D20+D21</f>
        <v>666326</v>
      </c>
      <c r="E19" s="89">
        <f>E20+E21</f>
        <v>88523</v>
      </c>
      <c r="F19" s="89">
        <f>F20+F21</f>
        <v>20950</v>
      </c>
    </row>
    <row r="20" spans="1:6" ht="18" customHeight="1" thickTop="1" x14ac:dyDescent="0.3">
      <c r="A20" s="88" t="s">
        <v>3</v>
      </c>
      <c r="B20" s="87">
        <f>C20+D20</f>
        <v>1212423</v>
      </c>
      <c r="C20" s="87">
        <f>C25+C31+C37+C43</f>
        <v>598088</v>
      </c>
      <c r="D20" s="87">
        <f>D25+D31+D37+D43</f>
        <v>614335</v>
      </c>
      <c r="E20" s="87">
        <f>E25+E31+E37+E43</f>
        <v>80137</v>
      </c>
      <c r="F20" s="86">
        <f>F25+F31+F37+F43</f>
        <v>19505</v>
      </c>
    </row>
    <row r="21" spans="1:6" ht="18" customHeight="1" thickBot="1" x14ac:dyDescent="0.35">
      <c r="A21" s="85" t="s">
        <v>2</v>
      </c>
      <c r="B21" s="84">
        <f>C21+D21</f>
        <v>102708</v>
      </c>
      <c r="C21" s="84">
        <f>C26+C32+C38+C44</f>
        <v>50717</v>
      </c>
      <c r="D21" s="84">
        <f>D26+D32+D38+D44</f>
        <v>51991</v>
      </c>
      <c r="E21" s="84">
        <f>E26+E32+E38+E44</f>
        <v>8386</v>
      </c>
      <c r="F21" s="83">
        <f>F26+F32+F38+F44</f>
        <v>1445</v>
      </c>
    </row>
    <row r="22" spans="1:6" ht="18" customHeight="1" thickBot="1" x14ac:dyDescent="0.35">
      <c r="A22" s="67" t="s">
        <v>24</v>
      </c>
      <c r="B22" s="66">
        <f>C22+D22</f>
        <v>6738</v>
      </c>
      <c r="C22" s="66">
        <f>C23+C24</f>
        <v>3242</v>
      </c>
      <c r="D22" s="66">
        <f>D23+D24</f>
        <v>3496</v>
      </c>
      <c r="E22" s="66">
        <f>E23+E24</f>
        <v>319</v>
      </c>
      <c r="F22" s="65">
        <f>F23+F24</f>
        <v>162</v>
      </c>
    </row>
    <row r="23" spans="1:6" ht="18" customHeight="1" x14ac:dyDescent="0.3">
      <c r="A23" s="76" t="s">
        <v>20</v>
      </c>
      <c r="B23" s="63">
        <f>C23+D23</f>
        <v>5738</v>
      </c>
      <c r="C23" s="63">
        <v>2774</v>
      </c>
      <c r="D23" s="63">
        <v>2964</v>
      </c>
      <c r="E23" s="63">
        <v>270</v>
      </c>
      <c r="F23" s="75">
        <v>117</v>
      </c>
    </row>
    <row r="24" spans="1:6" ht="18" customHeight="1" x14ac:dyDescent="0.3">
      <c r="A24" s="74" t="s">
        <v>19</v>
      </c>
      <c r="B24" s="59">
        <f>C24+D24</f>
        <v>1000</v>
      </c>
      <c r="C24" s="59">
        <v>468</v>
      </c>
      <c r="D24" s="59">
        <v>532</v>
      </c>
      <c r="E24" s="59">
        <v>49</v>
      </c>
      <c r="F24" s="58">
        <v>45</v>
      </c>
    </row>
    <row r="25" spans="1:6" ht="18" customHeight="1" x14ac:dyDescent="0.3">
      <c r="A25" s="82" t="s">
        <v>3</v>
      </c>
      <c r="B25" s="81">
        <f>C25+D25</f>
        <v>2066</v>
      </c>
      <c r="C25" s="81">
        <v>978</v>
      </c>
      <c r="D25" s="81">
        <v>1088</v>
      </c>
      <c r="E25" s="81">
        <v>111</v>
      </c>
      <c r="F25" s="80">
        <v>69</v>
      </c>
    </row>
    <row r="26" spans="1:6" ht="18" customHeight="1" thickBot="1" x14ac:dyDescent="0.35">
      <c r="A26" s="79" t="s">
        <v>2</v>
      </c>
      <c r="B26" s="78">
        <f>C26+D26</f>
        <v>4672</v>
      </c>
      <c r="C26" s="78">
        <v>2264</v>
      </c>
      <c r="D26" s="78">
        <v>2408</v>
      </c>
      <c r="E26" s="78">
        <v>208</v>
      </c>
      <c r="F26" s="77">
        <v>93</v>
      </c>
    </row>
    <row r="27" spans="1:6" ht="18" customHeight="1" thickBot="1" x14ac:dyDescent="0.35">
      <c r="A27" s="67" t="s">
        <v>23</v>
      </c>
      <c r="B27" s="66">
        <f>C27+D27</f>
        <v>202945</v>
      </c>
      <c r="C27" s="66">
        <f>C28+C29+C30</f>
        <v>101022</v>
      </c>
      <c r="D27" s="66">
        <f>D28+D29+D30</f>
        <v>101923</v>
      </c>
      <c r="E27" s="66">
        <f>E28+E29+E30</f>
        <v>16512</v>
      </c>
      <c r="F27" s="65">
        <f>F28+F29+F30</f>
        <v>7619</v>
      </c>
    </row>
    <row r="28" spans="1:6" ht="18" customHeight="1" x14ac:dyDescent="0.3">
      <c r="A28" s="76" t="s">
        <v>22</v>
      </c>
      <c r="B28" s="63">
        <f>C28+D28</f>
        <v>159158</v>
      </c>
      <c r="C28" s="63">
        <v>79171</v>
      </c>
      <c r="D28" s="63">
        <v>79987</v>
      </c>
      <c r="E28" s="63">
        <v>12867</v>
      </c>
      <c r="F28" s="75">
        <v>4710</v>
      </c>
    </row>
    <row r="29" spans="1:6" ht="18" customHeight="1" x14ac:dyDescent="0.3">
      <c r="A29" s="74" t="s">
        <v>19</v>
      </c>
      <c r="B29" s="59">
        <f>C29+D29</f>
        <v>32091</v>
      </c>
      <c r="C29" s="59">
        <v>15984</v>
      </c>
      <c r="D29" s="59">
        <v>16107</v>
      </c>
      <c r="E29" s="59">
        <v>2077</v>
      </c>
      <c r="F29" s="58">
        <v>1215</v>
      </c>
    </row>
    <row r="30" spans="1:6" ht="18" customHeight="1" x14ac:dyDescent="0.3">
      <c r="A30" s="73" t="s">
        <v>18</v>
      </c>
      <c r="B30" s="56">
        <f>C30+D30</f>
        <v>11696</v>
      </c>
      <c r="C30" s="56">
        <v>5867</v>
      </c>
      <c r="D30" s="56">
        <v>5829</v>
      </c>
      <c r="E30" s="56">
        <v>1568</v>
      </c>
      <c r="F30" s="55">
        <v>1694</v>
      </c>
    </row>
    <row r="31" spans="1:6" ht="18" customHeight="1" x14ac:dyDescent="0.3">
      <c r="A31" s="72" t="s">
        <v>3</v>
      </c>
      <c r="B31" s="53">
        <f>C31+D31</f>
        <v>181734</v>
      </c>
      <c r="C31" s="53">
        <v>90714</v>
      </c>
      <c r="D31" s="53">
        <v>91020</v>
      </c>
      <c r="E31" s="53">
        <v>14719</v>
      </c>
      <c r="F31" s="71">
        <v>7016</v>
      </c>
    </row>
    <row r="32" spans="1:6" ht="18" customHeight="1" thickBot="1" x14ac:dyDescent="0.35">
      <c r="A32" s="70" t="s">
        <v>2</v>
      </c>
      <c r="B32" s="69">
        <f>C32+D32</f>
        <v>21211</v>
      </c>
      <c r="C32" s="69">
        <v>10308</v>
      </c>
      <c r="D32" s="69">
        <v>10903</v>
      </c>
      <c r="E32" s="69">
        <v>1793</v>
      </c>
      <c r="F32" s="68">
        <v>603</v>
      </c>
    </row>
    <row r="33" spans="1:6" ht="18" customHeight="1" thickBot="1" x14ac:dyDescent="0.35">
      <c r="A33" s="67" t="s">
        <v>21</v>
      </c>
      <c r="B33" s="66">
        <f>C33+D33</f>
        <v>733185</v>
      </c>
      <c r="C33" s="66">
        <f>C34+C35+C36</f>
        <v>360146</v>
      </c>
      <c r="D33" s="66">
        <f>D34+D35+D36</f>
        <v>373039</v>
      </c>
      <c r="E33" s="66">
        <f>E34+E35+E36</f>
        <v>45263</v>
      </c>
      <c r="F33" s="65">
        <f>F34+F35+F36</f>
        <v>9428</v>
      </c>
    </row>
    <row r="34" spans="1:6" ht="18" customHeight="1" x14ac:dyDescent="0.3">
      <c r="A34" s="76" t="s">
        <v>20</v>
      </c>
      <c r="B34" s="63">
        <f>C34+D34</f>
        <v>666603</v>
      </c>
      <c r="C34" s="63">
        <v>327482</v>
      </c>
      <c r="D34" s="63">
        <v>339121</v>
      </c>
      <c r="E34" s="63">
        <v>40838</v>
      </c>
      <c r="F34" s="75">
        <v>7644</v>
      </c>
    </row>
    <row r="35" spans="1:6" ht="18" customHeight="1" x14ac:dyDescent="0.3">
      <c r="A35" s="74" t="s">
        <v>19</v>
      </c>
      <c r="B35" s="59">
        <f>C35+D35</f>
        <v>58900</v>
      </c>
      <c r="C35" s="59">
        <v>28922</v>
      </c>
      <c r="D35" s="59">
        <v>29978</v>
      </c>
      <c r="E35" s="59">
        <v>3565</v>
      </c>
      <c r="F35" s="58">
        <v>1040</v>
      </c>
    </row>
    <row r="36" spans="1:6" ht="18" customHeight="1" x14ac:dyDescent="0.3">
      <c r="A36" s="73" t="s">
        <v>18</v>
      </c>
      <c r="B36" s="56">
        <f>C36+D36</f>
        <v>7682</v>
      </c>
      <c r="C36" s="56">
        <v>3742</v>
      </c>
      <c r="D36" s="56">
        <v>3940</v>
      </c>
      <c r="E36" s="56">
        <v>860</v>
      </c>
      <c r="F36" s="55">
        <v>744</v>
      </c>
    </row>
    <row r="37" spans="1:6" ht="18" customHeight="1" x14ac:dyDescent="0.3">
      <c r="A37" s="72" t="s">
        <v>3</v>
      </c>
      <c r="B37" s="53">
        <f>C37+D37</f>
        <v>685569</v>
      </c>
      <c r="C37" s="53">
        <v>336865</v>
      </c>
      <c r="D37" s="53">
        <v>348704</v>
      </c>
      <c r="E37" s="53">
        <v>42642</v>
      </c>
      <c r="F37" s="71">
        <v>8995</v>
      </c>
    </row>
    <row r="38" spans="1:6" ht="18" customHeight="1" thickBot="1" x14ac:dyDescent="0.35">
      <c r="A38" s="70" t="s">
        <v>2</v>
      </c>
      <c r="B38" s="69">
        <f>C38+D38</f>
        <v>47616</v>
      </c>
      <c r="C38" s="69">
        <v>23281</v>
      </c>
      <c r="D38" s="69">
        <v>24335</v>
      </c>
      <c r="E38" s="69">
        <v>2621</v>
      </c>
      <c r="F38" s="68">
        <v>433</v>
      </c>
    </row>
    <row r="39" spans="1:6" ht="18" customHeight="1" thickBot="1" x14ac:dyDescent="0.35">
      <c r="A39" s="67" t="s">
        <v>17</v>
      </c>
      <c r="B39" s="66">
        <f>C39+D39</f>
        <v>372263</v>
      </c>
      <c r="C39" s="66">
        <f>C40+C41+C42</f>
        <v>184395</v>
      </c>
      <c r="D39" s="66">
        <f>D40+D41+D42</f>
        <v>187868</v>
      </c>
      <c r="E39" s="66">
        <f>E40+E41+E42</f>
        <v>26429</v>
      </c>
      <c r="F39" s="65">
        <f>F40+F41+F42</f>
        <v>3741</v>
      </c>
    </row>
    <row r="40" spans="1:6" ht="18" customHeight="1" x14ac:dyDescent="0.3">
      <c r="A40" s="64" t="s">
        <v>16</v>
      </c>
      <c r="B40" s="62">
        <f>C40+D40</f>
        <v>114541</v>
      </c>
      <c r="C40" s="63">
        <v>57709</v>
      </c>
      <c r="D40" s="63">
        <v>56832</v>
      </c>
      <c r="E40" s="62">
        <v>11070</v>
      </c>
      <c r="F40" s="61">
        <v>1045</v>
      </c>
    </row>
    <row r="41" spans="1:6" ht="18" customHeight="1" x14ac:dyDescent="0.3">
      <c r="A41" s="60" t="s">
        <v>15</v>
      </c>
      <c r="B41" s="59">
        <f>C41+D41</f>
        <v>184449</v>
      </c>
      <c r="C41" s="59">
        <v>90216</v>
      </c>
      <c r="D41" s="59">
        <v>94233</v>
      </c>
      <c r="E41" s="59">
        <v>10623</v>
      </c>
      <c r="F41" s="58">
        <v>2462</v>
      </c>
    </row>
    <row r="42" spans="1:6" ht="18" customHeight="1" x14ac:dyDescent="0.3">
      <c r="A42" s="57" t="s">
        <v>14</v>
      </c>
      <c r="B42" s="56">
        <f>C42+D42</f>
        <v>73273</v>
      </c>
      <c r="C42" s="56">
        <v>36470</v>
      </c>
      <c r="D42" s="56">
        <v>36803</v>
      </c>
      <c r="E42" s="56">
        <v>4736</v>
      </c>
      <c r="F42" s="55">
        <v>234</v>
      </c>
    </row>
    <row r="43" spans="1:6" ht="18" customHeight="1" x14ac:dyDescent="0.3">
      <c r="A43" s="54" t="s">
        <v>3</v>
      </c>
      <c r="B43" s="53">
        <f>C43+D43</f>
        <v>343054</v>
      </c>
      <c r="C43" s="52">
        <v>169531</v>
      </c>
      <c r="D43" s="52">
        <v>173523</v>
      </c>
      <c r="E43" s="52">
        <v>22665</v>
      </c>
      <c r="F43" s="51">
        <v>3425</v>
      </c>
    </row>
    <row r="44" spans="1:6" ht="18" customHeight="1" thickBot="1" x14ac:dyDescent="0.35">
      <c r="A44" s="50" t="s">
        <v>2</v>
      </c>
      <c r="B44" s="49">
        <f>C44+D44</f>
        <v>29209</v>
      </c>
      <c r="C44" s="49">
        <v>14864</v>
      </c>
      <c r="D44" s="49">
        <v>14345</v>
      </c>
      <c r="E44" s="49">
        <v>3764</v>
      </c>
      <c r="F44" s="48">
        <v>316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311833</v>
      </c>
      <c r="C46" s="46">
        <f>C51+C52</f>
        <v>161113</v>
      </c>
      <c r="D46" s="46">
        <f>D51+D52</f>
        <v>150720</v>
      </c>
      <c r="E46" s="46">
        <f>E51+E52</f>
        <v>26343</v>
      </c>
      <c r="F46" s="46">
        <f>F51+F52</f>
        <v>1832</v>
      </c>
    </row>
    <row r="47" spans="1:6" s="2" customFormat="1" ht="17.25" thickTop="1" x14ac:dyDescent="0.3">
      <c r="A47" s="45" t="s">
        <v>12</v>
      </c>
      <c r="B47" s="44">
        <f>C47+D47</f>
        <v>219788</v>
      </c>
      <c r="C47" s="43">
        <v>115268</v>
      </c>
      <c r="D47" s="43">
        <v>104520</v>
      </c>
      <c r="E47" s="43">
        <v>16473</v>
      </c>
      <c r="F47" s="42">
        <v>1630</v>
      </c>
    </row>
    <row r="48" spans="1:6" s="2" customFormat="1" x14ac:dyDescent="0.3">
      <c r="A48" s="41" t="s">
        <v>11</v>
      </c>
      <c r="B48" s="33">
        <f>C48+D48</f>
        <v>78398</v>
      </c>
      <c r="C48" s="35">
        <v>40012</v>
      </c>
      <c r="D48" s="35">
        <v>38386</v>
      </c>
      <c r="E48" s="35">
        <v>7853</v>
      </c>
      <c r="F48" s="40">
        <v>167</v>
      </c>
    </row>
    <row r="49" spans="1:6" s="2" customFormat="1" x14ac:dyDescent="0.3">
      <c r="A49" s="39" t="s">
        <v>10</v>
      </c>
      <c r="B49" s="38">
        <f>C49+D49</f>
        <v>13028</v>
      </c>
      <c r="C49" s="38">
        <v>5335</v>
      </c>
      <c r="D49" s="38">
        <v>7693</v>
      </c>
      <c r="E49" s="38">
        <v>1838</v>
      </c>
      <c r="F49" s="37">
        <v>26</v>
      </c>
    </row>
    <row r="50" spans="1:6" s="2" customFormat="1" x14ac:dyDescent="0.3">
      <c r="A50" s="36" t="s">
        <v>9</v>
      </c>
      <c r="B50" s="33">
        <f>C50+D50</f>
        <v>619</v>
      </c>
      <c r="C50" s="35">
        <v>498</v>
      </c>
      <c r="D50" s="34">
        <v>121</v>
      </c>
      <c r="E50" s="33">
        <v>179</v>
      </c>
      <c r="F50" s="32">
        <v>9</v>
      </c>
    </row>
    <row r="51" spans="1:6" s="2" customFormat="1" x14ac:dyDescent="0.3">
      <c r="A51" s="31" t="s">
        <v>3</v>
      </c>
      <c r="B51" s="30">
        <f>C51+D51</f>
        <v>282890</v>
      </c>
      <c r="C51" s="30">
        <v>145948</v>
      </c>
      <c r="D51" s="30">
        <v>136942</v>
      </c>
      <c r="E51" s="30">
        <v>21355</v>
      </c>
      <c r="F51" s="29">
        <v>1472</v>
      </c>
    </row>
    <row r="52" spans="1:6" s="2" customFormat="1" ht="17.25" thickBot="1" x14ac:dyDescent="0.35">
      <c r="A52" s="28" t="s">
        <v>2</v>
      </c>
      <c r="B52" s="27">
        <f>C52+D52</f>
        <v>28943</v>
      </c>
      <c r="C52" s="27">
        <v>15165</v>
      </c>
      <c r="D52" s="27">
        <v>13778</v>
      </c>
      <c r="E52" s="27">
        <v>4988</v>
      </c>
      <c r="F52" s="26">
        <v>360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268215</v>
      </c>
      <c r="C54" s="23">
        <f>C56+C57+C58</f>
        <v>145256</v>
      </c>
      <c r="D54" s="23">
        <f>D56+D57+D58</f>
        <v>122959</v>
      </c>
      <c r="E54" s="23">
        <f>E56+E57+E58</f>
        <v>24553</v>
      </c>
      <c r="F54" s="23">
        <f>F59+F60</f>
        <v>585</v>
      </c>
    </row>
    <row r="55" spans="1:6" s="2" customFormat="1" ht="17.25" thickTop="1" x14ac:dyDescent="0.3">
      <c r="A55" s="22" t="s">
        <v>7</v>
      </c>
      <c r="B55" s="20">
        <f>C55+D55</f>
        <v>251550</v>
      </c>
      <c r="C55" s="21">
        <f>C56+C57</f>
        <v>135269</v>
      </c>
      <c r="D55" s="20">
        <f>D56+D57</f>
        <v>116281</v>
      </c>
      <c r="E55" s="20">
        <f>E56+E57</f>
        <v>20707</v>
      </c>
      <c r="F55" s="19">
        <f>F56+F57</f>
        <v>496</v>
      </c>
    </row>
    <row r="56" spans="1:6" s="2" customFormat="1" x14ac:dyDescent="0.3">
      <c r="A56" s="18" t="s">
        <v>6</v>
      </c>
      <c r="B56" s="13">
        <f>C56+D56</f>
        <v>3660</v>
      </c>
      <c r="C56" s="14">
        <v>2747</v>
      </c>
      <c r="D56" s="13">
        <v>913</v>
      </c>
      <c r="E56" s="13">
        <v>788</v>
      </c>
      <c r="F56" s="12">
        <v>17</v>
      </c>
    </row>
    <row r="57" spans="1:6" s="2" customFormat="1" x14ac:dyDescent="0.3">
      <c r="A57" s="17" t="s">
        <v>5</v>
      </c>
      <c r="B57" s="10">
        <f>C57+D57</f>
        <v>247890</v>
      </c>
      <c r="C57" s="16">
        <v>132522</v>
      </c>
      <c r="D57" s="10">
        <v>115368</v>
      </c>
      <c r="E57" s="10">
        <v>19919</v>
      </c>
      <c r="F57" s="9">
        <v>479</v>
      </c>
    </row>
    <row r="58" spans="1:6" s="2" customFormat="1" x14ac:dyDescent="0.3">
      <c r="A58" s="15" t="s">
        <v>4</v>
      </c>
      <c r="B58" s="13">
        <f>C58+D58</f>
        <v>16665</v>
      </c>
      <c r="C58" s="14">
        <v>9987</v>
      </c>
      <c r="D58" s="13">
        <v>6678</v>
      </c>
      <c r="E58" s="13">
        <v>3846</v>
      </c>
      <c r="F58" s="12">
        <v>284</v>
      </c>
    </row>
    <row r="59" spans="1:6" s="2" customFormat="1" x14ac:dyDescent="0.3">
      <c r="A59" s="11" t="s">
        <v>3</v>
      </c>
      <c r="B59" s="10">
        <f>C59+D59</f>
        <v>189430</v>
      </c>
      <c r="C59" s="10">
        <v>96640</v>
      </c>
      <c r="D59" s="10">
        <v>92790</v>
      </c>
      <c r="E59" s="10">
        <v>13371</v>
      </c>
      <c r="F59" s="9">
        <v>253</v>
      </c>
    </row>
    <row r="60" spans="1:6" s="2" customFormat="1" ht="17.25" thickBot="1" x14ac:dyDescent="0.35">
      <c r="A60" s="8" t="s">
        <v>2</v>
      </c>
      <c r="B60" s="7">
        <f>C60+D60</f>
        <v>78785</v>
      </c>
      <c r="C60" s="6">
        <v>48616</v>
      </c>
      <c r="D60" s="6">
        <v>30169</v>
      </c>
      <c r="E60" s="6">
        <v>11182</v>
      </c>
      <c r="F60" s="5">
        <v>332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B52CB-9262-4AE6-AC0E-177364CF1CD2}">
  <sheetPr>
    <tabColor rgb="FF9D2449"/>
    <pageSetUpPr fitToPage="1"/>
  </sheetPr>
  <dimension ref="A1:J70"/>
  <sheetViews>
    <sheetView showGridLines="0" topLeftCell="A42" zoomScaleNormal="10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4"/>
      <c r="D3" s="204"/>
      <c r="E3" s="204"/>
      <c r="F3" s="106" t="s">
        <v>36</v>
      </c>
    </row>
    <row r="4" spans="1:10" ht="4.5" customHeight="1" x14ac:dyDescent="0.3">
      <c r="C4" s="204"/>
      <c r="D4" s="204"/>
      <c r="E4" s="204"/>
      <c r="F4" s="204"/>
    </row>
    <row r="5" spans="1:10" x14ac:dyDescent="0.3">
      <c r="A5" s="202" t="s">
        <v>71</v>
      </c>
      <c r="B5" s="202"/>
      <c r="C5" s="202"/>
      <c r="D5" s="202"/>
      <c r="E5" s="202"/>
      <c r="F5" s="202"/>
    </row>
    <row r="6" spans="1:10" x14ac:dyDescent="0.3">
      <c r="A6" s="203" t="s">
        <v>34</v>
      </c>
      <c r="B6" s="203"/>
      <c r="C6" s="202"/>
      <c r="D6" s="202"/>
      <c r="E6" s="202"/>
      <c r="F6" s="202"/>
    </row>
    <row r="7" spans="1:10" s="1" customFormat="1" x14ac:dyDescent="0.3">
      <c r="A7" s="202" t="s">
        <v>70</v>
      </c>
      <c r="B7" s="202"/>
      <c r="C7" s="202"/>
      <c r="D7" s="202"/>
      <c r="E7" s="202"/>
      <c r="F7" s="202"/>
      <c r="H7" s="2"/>
      <c r="I7" s="2"/>
    </row>
    <row r="8" spans="1:10" s="1" customFormat="1" ht="6.75" customHeight="1" x14ac:dyDescent="0.3">
      <c r="A8" s="201"/>
      <c r="B8" s="201"/>
      <c r="C8" s="201"/>
      <c r="D8" s="201"/>
      <c r="E8" s="201"/>
      <c r="F8" s="201"/>
      <c r="H8" s="2"/>
      <c r="I8" s="2"/>
    </row>
    <row r="9" spans="1:10" s="1" customFormat="1" ht="3" customHeight="1" thickBot="1" x14ac:dyDescent="0.35">
      <c r="A9" s="200"/>
      <c r="B9" s="199"/>
      <c r="C9" s="198"/>
      <c r="D9" s="197"/>
      <c r="E9" s="198"/>
      <c r="F9" s="197"/>
      <c r="H9" s="195"/>
      <c r="I9" s="2"/>
    </row>
    <row r="10" spans="1:10" s="1" customFormat="1" ht="20.25" customHeight="1" thickTop="1" thickBot="1" x14ac:dyDescent="0.35">
      <c r="A10" s="194" t="s">
        <v>69</v>
      </c>
      <c r="B10" s="193" t="str">
        <f>[3]AGS!B10</f>
        <v>2022-2023</v>
      </c>
      <c r="C10" s="196" t="str">
        <f>[3]AGS!C10</f>
        <v>2023-2024</v>
      </c>
      <c r="D10" s="196"/>
      <c r="E10" s="196" t="str">
        <f>[3]AGS!E10</f>
        <v>2024-2025</v>
      </c>
      <c r="F10" s="196"/>
      <c r="H10" s="195"/>
      <c r="I10" s="2"/>
    </row>
    <row r="11" spans="1:10" ht="18" customHeight="1" thickTop="1" thickBot="1" x14ac:dyDescent="0.35">
      <c r="A11" s="194"/>
      <c r="B11" s="193" t="s">
        <v>68</v>
      </c>
      <c r="C11" s="193" t="s">
        <v>68</v>
      </c>
      <c r="D11" s="192" t="s">
        <v>67</v>
      </c>
      <c r="E11" s="193" t="s">
        <v>68</v>
      </c>
      <c r="F11" s="192" t="s">
        <v>67</v>
      </c>
    </row>
    <row r="12" spans="1:10" ht="6" customHeight="1" thickTop="1" thickBot="1" x14ac:dyDescent="0.35"/>
    <row r="13" spans="1:10" ht="18" thickTop="1" thickBot="1" x14ac:dyDescent="0.35">
      <c r="A13" s="191" t="s">
        <v>25</v>
      </c>
      <c r="B13" s="190"/>
      <c r="C13" s="189"/>
      <c r="D13" s="189"/>
      <c r="E13" s="189"/>
      <c r="F13" s="188"/>
      <c r="H13" s="107"/>
    </row>
    <row r="14" spans="1:10" ht="18" thickTop="1" x14ac:dyDescent="0.3">
      <c r="A14" s="187" t="s">
        <v>66</v>
      </c>
      <c r="B14" s="186">
        <v>85.893282932904427</v>
      </c>
      <c r="C14" s="186">
        <v>86.126321163372282</v>
      </c>
      <c r="D14" s="186">
        <f>[1]NACIONAL!C14</f>
        <v>90.5949505551892</v>
      </c>
      <c r="E14" s="186">
        <v>85.653768124765548</v>
      </c>
      <c r="F14" s="185">
        <f>[1]NACIONAL!D14</f>
        <v>89.261378766839385</v>
      </c>
      <c r="H14" s="107"/>
      <c r="I14" s="107"/>
      <c r="J14" s="107"/>
    </row>
    <row r="15" spans="1:10" ht="18" thickBot="1" x14ac:dyDescent="0.35">
      <c r="A15" s="180" t="s">
        <v>65</v>
      </c>
      <c r="B15" s="179">
        <v>85.223829222652654</v>
      </c>
      <c r="C15" s="179">
        <v>85.378453609500539</v>
      </c>
      <c r="D15" s="179">
        <f>[1]NACIONAL!C15</f>
        <v>89.935972047620595</v>
      </c>
      <c r="E15" s="179">
        <v>84.892149911917031</v>
      </c>
      <c r="F15" s="178">
        <f>[1]NACIONAL!D15</f>
        <v>88.603765662279073</v>
      </c>
      <c r="H15" s="107"/>
      <c r="I15" s="107"/>
      <c r="J15" s="107"/>
    </row>
    <row r="16" spans="1:10" ht="17.25" thickBot="1" x14ac:dyDescent="0.35">
      <c r="A16" s="177" t="s">
        <v>23</v>
      </c>
      <c r="B16" s="176"/>
      <c r="C16" s="176"/>
      <c r="D16" s="176"/>
      <c r="E16" s="176"/>
      <c r="F16" s="175"/>
      <c r="H16" s="107"/>
      <c r="I16" s="107"/>
      <c r="J16" s="107"/>
    </row>
    <row r="17" spans="1:10" ht="17.25" x14ac:dyDescent="0.3">
      <c r="A17" s="184" t="s">
        <v>64</v>
      </c>
      <c r="B17" s="173">
        <v>42.715970134126152</v>
      </c>
      <c r="C17" s="173">
        <v>43.007808800612999</v>
      </c>
      <c r="D17" s="173">
        <f>[1]NACIONAL!C17</f>
        <v>46.437120553410836</v>
      </c>
      <c r="E17" s="173">
        <v>41.376745651184763</v>
      </c>
      <c r="F17" s="172">
        <f>[1]NACIONAL!D17</f>
        <v>44.356821659890493</v>
      </c>
      <c r="H17" s="107"/>
      <c r="I17" s="107"/>
      <c r="J17" s="107"/>
    </row>
    <row r="18" spans="1:10" ht="17.25" x14ac:dyDescent="0.3">
      <c r="A18" s="168" t="s">
        <v>63</v>
      </c>
      <c r="B18" s="167">
        <v>74.986943005181345</v>
      </c>
      <c r="C18" s="167">
        <v>74.012533875338747</v>
      </c>
      <c r="D18" s="167">
        <f>[1]NACIONAL!C18</f>
        <v>80.900973587571499</v>
      </c>
      <c r="E18" s="167">
        <v>71.118859391721614</v>
      </c>
      <c r="F18" s="166">
        <f>[1]NACIONAL!D18</f>
        <v>76.603592423409566</v>
      </c>
      <c r="H18" s="107"/>
      <c r="I18" s="107"/>
      <c r="J18" s="107"/>
    </row>
    <row r="19" spans="1:10" ht="17.25" x14ac:dyDescent="0.3">
      <c r="A19" s="171" t="s">
        <v>62</v>
      </c>
      <c r="B19" s="170">
        <v>63.936222895136339</v>
      </c>
      <c r="C19" s="170">
        <v>64.007798310366084</v>
      </c>
      <c r="D19" s="170">
        <f>[1]NACIONAL!C19</f>
        <v>74.479630536487676</v>
      </c>
      <c r="E19" s="170">
        <v>61.853415261016828</v>
      </c>
      <c r="F19" s="169">
        <f>[1]NACIONAL!D19</f>
        <v>69.89064711426029</v>
      </c>
      <c r="H19" s="107"/>
      <c r="I19" s="107"/>
      <c r="J19" s="107"/>
    </row>
    <row r="20" spans="1:10" ht="17.25" x14ac:dyDescent="0.3">
      <c r="A20" s="168" t="s">
        <v>61</v>
      </c>
      <c r="B20" s="167">
        <v>60.680011043622308</v>
      </c>
      <c r="C20" s="167">
        <v>60.457238671360059</v>
      </c>
      <c r="D20" s="167">
        <f>[1]NACIONAL!C20</f>
        <v>67.29559116846923</v>
      </c>
      <c r="E20" s="167">
        <v>58.210174483825874</v>
      </c>
      <c r="F20" s="166">
        <f>[1]NACIONAL!D20</f>
        <v>63.636859565505276</v>
      </c>
      <c r="H20" s="107"/>
      <c r="I20" s="107"/>
      <c r="J20" s="107"/>
    </row>
    <row r="21" spans="1:10" ht="18" thickBot="1" x14ac:dyDescent="0.35">
      <c r="A21" s="183" t="s">
        <v>53</v>
      </c>
      <c r="B21" s="182">
        <v>60.876587520706792</v>
      </c>
      <c r="C21" s="182">
        <v>60.55434331572841</v>
      </c>
      <c r="D21" s="182">
        <f>[1]NACIONAL!C21</f>
        <v>67.636226727155375</v>
      </c>
      <c r="E21" s="182">
        <v>58.375568812670068</v>
      </c>
      <c r="F21" s="181">
        <f>[1]NACIONAL!D21</f>
        <v>63.939136376194568</v>
      </c>
      <c r="H21" s="107"/>
      <c r="I21" s="107"/>
      <c r="J21" s="107"/>
    </row>
    <row r="22" spans="1:10" ht="17.25" thickBot="1" x14ac:dyDescent="0.35">
      <c r="A22" s="177" t="s">
        <v>21</v>
      </c>
      <c r="B22" s="176"/>
      <c r="C22" s="176"/>
      <c r="D22" s="176"/>
      <c r="E22" s="176"/>
      <c r="F22" s="175"/>
      <c r="H22" s="107"/>
      <c r="I22" s="107"/>
      <c r="J22" s="107"/>
    </row>
    <row r="23" spans="1:10" x14ac:dyDescent="0.3">
      <c r="A23" s="174" t="s">
        <v>47</v>
      </c>
      <c r="B23" s="173">
        <v>0.54252894544034591</v>
      </c>
      <c r="C23" s="173">
        <v>0.75715083248497628</v>
      </c>
      <c r="D23" s="173">
        <f>[1]NACIONAL!C23</f>
        <v>0.58840593768421101</v>
      </c>
      <c r="E23" s="173" t="s">
        <v>46</v>
      </c>
      <c r="F23" s="172" t="str">
        <f>[1]NACIONAL!D23</f>
        <v>n.d.</v>
      </c>
      <c r="H23" s="107"/>
      <c r="I23" s="107"/>
      <c r="J23" s="107"/>
    </row>
    <row r="24" spans="1:10" x14ac:dyDescent="0.3">
      <c r="A24" s="168" t="s">
        <v>59</v>
      </c>
      <c r="B24" s="167">
        <v>1.3312541182749604</v>
      </c>
      <c r="C24" s="167">
        <v>1.3797261828757845</v>
      </c>
      <c r="D24" s="167">
        <f>[1]NACIONAL!C24</f>
        <v>0.63477872969842641</v>
      </c>
      <c r="E24" s="167" t="s">
        <v>46</v>
      </c>
      <c r="F24" s="166" t="str">
        <f>[1]NACIONAL!D24</f>
        <v>n.d.</v>
      </c>
      <c r="H24" s="107"/>
      <c r="I24" s="107"/>
      <c r="J24" s="107"/>
    </row>
    <row r="25" spans="1:10" x14ac:dyDescent="0.3">
      <c r="A25" s="171" t="s">
        <v>55</v>
      </c>
      <c r="B25" s="170">
        <v>97.564900690297719</v>
      </c>
      <c r="C25" s="170">
        <v>95.512668803832554</v>
      </c>
      <c r="D25" s="170">
        <f>[1]NACIONAL!C25</f>
        <v>97.257484046850635</v>
      </c>
      <c r="E25" s="170" t="s">
        <v>46</v>
      </c>
      <c r="F25" s="169" t="str">
        <f>[1]NACIONAL!D25</f>
        <v>n.d.</v>
      </c>
      <c r="H25" s="107"/>
      <c r="I25" s="107"/>
      <c r="J25" s="107"/>
    </row>
    <row r="26" spans="1:10" ht="17.25" x14ac:dyDescent="0.3">
      <c r="A26" s="168" t="s">
        <v>58</v>
      </c>
      <c r="B26" s="167">
        <v>97.002105263157887</v>
      </c>
      <c r="C26" s="167">
        <v>95.257849939203211</v>
      </c>
      <c r="D26" s="167">
        <f>[1]NACIONAL!C26</f>
        <v>99.704798126652889</v>
      </c>
      <c r="E26" s="167" t="s">
        <v>46</v>
      </c>
      <c r="F26" s="166" t="str">
        <f>[1]NACIONAL!D26</f>
        <v>n.d.</v>
      </c>
      <c r="H26" s="107"/>
      <c r="I26" s="107"/>
      <c r="J26" s="107"/>
    </row>
    <row r="27" spans="1:10" ht="17.25" x14ac:dyDescent="0.3">
      <c r="A27" s="171" t="s">
        <v>53</v>
      </c>
      <c r="B27" s="170">
        <v>97.783170939397579</v>
      </c>
      <c r="C27" s="170">
        <v>96.965354731881291</v>
      </c>
      <c r="D27" s="170">
        <f>[1]NACIONAL!C27</f>
        <v>100.80542547572841</v>
      </c>
      <c r="E27" s="170">
        <v>96.004069650203874</v>
      </c>
      <c r="F27" s="169">
        <f>[1]NACIONAL!D27</f>
        <v>99.517975588943713</v>
      </c>
      <c r="H27" s="107"/>
      <c r="I27" s="107"/>
      <c r="J27" s="107"/>
    </row>
    <row r="28" spans="1:10" ht="18" thickBot="1" x14ac:dyDescent="0.35">
      <c r="A28" s="180" t="s">
        <v>60</v>
      </c>
      <c r="B28" s="179">
        <v>91.960415626010956</v>
      </c>
      <c r="C28" s="179">
        <v>91.430008916061638</v>
      </c>
      <c r="D28" s="179">
        <f>[1]NACIONAL!C28</f>
        <v>95.540173490403888</v>
      </c>
      <c r="E28" s="179">
        <v>90.533742218823576</v>
      </c>
      <c r="F28" s="178">
        <f>[1]NACIONAL!D28</f>
        <v>94.459265708679681</v>
      </c>
      <c r="H28" s="107"/>
      <c r="I28" s="107"/>
      <c r="J28" s="107"/>
    </row>
    <row r="29" spans="1:10" ht="17.25" thickBot="1" x14ac:dyDescent="0.35">
      <c r="A29" s="177" t="s">
        <v>17</v>
      </c>
      <c r="B29" s="176"/>
      <c r="C29" s="176"/>
      <c r="D29" s="176"/>
      <c r="E29" s="176"/>
      <c r="F29" s="175"/>
      <c r="H29" s="107"/>
      <c r="I29" s="107"/>
      <c r="J29" s="107"/>
    </row>
    <row r="30" spans="1:10" x14ac:dyDescent="0.3">
      <c r="A30" s="174" t="s">
        <v>49</v>
      </c>
      <c r="B30" s="173">
        <v>95.243691978100458</v>
      </c>
      <c r="C30" s="173">
        <v>94.73478600572966</v>
      </c>
      <c r="D30" s="173">
        <f>[1]NACIONAL!C30</f>
        <v>95.770069587383986</v>
      </c>
      <c r="E30" s="173">
        <v>95.691545277068627</v>
      </c>
      <c r="F30" s="172">
        <f>[1]NACIONAL!D30</f>
        <v>95.780574222872957</v>
      </c>
      <c r="H30" s="107"/>
      <c r="I30" s="107"/>
      <c r="J30" s="107"/>
    </row>
    <row r="31" spans="1:10" x14ac:dyDescent="0.3">
      <c r="A31" s="168" t="s">
        <v>47</v>
      </c>
      <c r="B31" s="167">
        <v>3.0806731484286809</v>
      </c>
      <c r="C31" s="167">
        <v>3.7310673033577491</v>
      </c>
      <c r="D31" s="167">
        <f>[1]NACIONAL!C31</f>
        <v>3.6606174327224461</v>
      </c>
      <c r="E31" s="167" t="s">
        <v>46</v>
      </c>
      <c r="F31" s="166" t="str">
        <f>[1]NACIONAL!D31</f>
        <v>n.d.</v>
      </c>
      <c r="H31" s="107"/>
      <c r="I31" s="107"/>
      <c r="J31" s="107"/>
    </row>
    <row r="32" spans="1:10" x14ac:dyDescent="0.3">
      <c r="A32" s="171" t="s">
        <v>59</v>
      </c>
      <c r="B32" s="170">
        <v>3.0539183160139149</v>
      </c>
      <c r="C32" s="170">
        <v>3.5980596207738524</v>
      </c>
      <c r="D32" s="170">
        <f>[1]NACIONAL!C32</f>
        <v>3.4265533778994661</v>
      </c>
      <c r="E32" s="170" t="s">
        <v>46</v>
      </c>
      <c r="F32" s="169" t="str">
        <f>[1]NACIONAL!D32</f>
        <v>n.d.</v>
      </c>
      <c r="H32" s="107"/>
      <c r="I32" s="107"/>
      <c r="J32" s="107"/>
    </row>
    <row r="33" spans="1:10" x14ac:dyDescent="0.3">
      <c r="A33" s="168" t="s">
        <v>55</v>
      </c>
      <c r="B33" s="167">
        <v>88.573793103448267</v>
      </c>
      <c r="C33" s="167">
        <v>91.013723606882962</v>
      </c>
      <c r="D33" s="167">
        <f>[1]NACIONAL!C33</f>
        <v>90.522029979642411</v>
      </c>
      <c r="E33" s="167" t="s">
        <v>46</v>
      </c>
      <c r="F33" s="166" t="str">
        <f>[1]NACIONAL!D33</f>
        <v>n.d.</v>
      </c>
      <c r="H33" s="107"/>
      <c r="I33" s="107"/>
      <c r="J33" s="107"/>
    </row>
    <row r="34" spans="1:10" ht="17.25" x14ac:dyDescent="0.3">
      <c r="A34" s="171" t="s">
        <v>58</v>
      </c>
      <c r="B34" s="170">
        <v>79.465693657763907</v>
      </c>
      <c r="C34" s="170">
        <v>79.158672736154273</v>
      </c>
      <c r="D34" s="170">
        <f>[1]NACIONAL!C34</f>
        <v>84.181496326307993</v>
      </c>
      <c r="E34" s="170" t="s">
        <v>46</v>
      </c>
      <c r="F34" s="169" t="str">
        <f>[1]NACIONAL!D34</f>
        <v>n.d.</v>
      </c>
      <c r="H34" s="107"/>
      <c r="I34" s="107"/>
      <c r="J34" s="107"/>
    </row>
    <row r="35" spans="1:10" ht="17.25" x14ac:dyDescent="0.3">
      <c r="A35" s="168" t="s">
        <v>53</v>
      </c>
      <c r="B35" s="167">
        <v>84.653999771501589</v>
      </c>
      <c r="C35" s="167">
        <v>87.422655597351294</v>
      </c>
      <c r="D35" s="167">
        <f>[1]NACIONAL!C35</f>
        <v>92.178201280531283</v>
      </c>
      <c r="E35" s="167">
        <v>89.447379865971783</v>
      </c>
      <c r="F35" s="166">
        <f>[1]NACIONAL!D35</f>
        <v>93.103646713472472</v>
      </c>
      <c r="H35" s="107"/>
      <c r="I35" s="107"/>
      <c r="J35" s="107"/>
    </row>
    <row r="36" spans="1:10" ht="18" thickBot="1" x14ac:dyDescent="0.35">
      <c r="A36" s="165" t="s">
        <v>57</v>
      </c>
      <c r="B36" s="164">
        <v>74.369472611666936</v>
      </c>
      <c r="C36" s="164">
        <v>76.699452984514608</v>
      </c>
      <c r="D36" s="164">
        <f>[1]NACIONAL!C36</f>
        <v>81.430316272246145</v>
      </c>
      <c r="E36" s="164">
        <v>78.829884112922016</v>
      </c>
      <c r="F36" s="163">
        <f>[1]NACIONAL!D36</f>
        <v>82.215609176912068</v>
      </c>
      <c r="H36" s="107"/>
      <c r="I36" s="107"/>
      <c r="J36" s="107"/>
    </row>
    <row r="37" spans="1:10" ht="4.5" customHeight="1" thickTop="1" thickBot="1" x14ac:dyDescent="0.35">
      <c r="A37" s="162"/>
      <c r="B37" s="130"/>
      <c r="C37" s="130"/>
      <c r="D37" s="130"/>
      <c r="E37" s="130"/>
      <c r="F37" s="130"/>
      <c r="H37" s="107"/>
      <c r="I37" s="107"/>
      <c r="J37" s="107"/>
    </row>
    <row r="38" spans="1:10" ht="18" thickTop="1" thickBot="1" x14ac:dyDescent="0.35">
      <c r="A38" s="161" t="s">
        <v>56</v>
      </c>
      <c r="B38" s="160"/>
      <c r="C38" s="160"/>
      <c r="D38" s="160"/>
      <c r="E38" s="160"/>
      <c r="F38" s="159"/>
      <c r="H38" s="107"/>
      <c r="I38" s="107"/>
      <c r="J38" s="107"/>
    </row>
    <row r="39" spans="1:10" ht="17.25" thickTop="1" x14ac:dyDescent="0.3">
      <c r="A39" s="155" t="s">
        <v>49</v>
      </c>
      <c r="B39" s="154">
        <v>95.163020072453364</v>
      </c>
      <c r="C39" s="154">
        <v>111.2112691096122</v>
      </c>
      <c r="D39" s="154">
        <f>[1]NACIONAL!C39</f>
        <v>103.58213081362749</v>
      </c>
      <c r="E39" s="154">
        <v>109.61239200815641</v>
      </c>
      <c r="F39" s="153">
        <f>[1]NACIONAL!D39</f>
        <v>102.44171925080127</v>
      </c>
      <c r="H39" s="107"/>
      <c r="I39" s="107"/>
      <c r="J39" s="107"/>
    </row>
    <row r="40" spans="1:10" ht="17.25" x14ac:dyDescent="0.3">
      <c r="A40" s="139" t="s">
        <v>48</v>
      </c>
      <c r="B40" s="157">
        <v>95.185820082586702</v>
      </c>
      <c r="C40" s="157">
        <v>111.34652690028297</v>
      </c>
      <c r="D40" s="157">
        <f>[1]NACIONAL!C40</f>
        <v>108.77326037800803</v>
      </c>
      <c r="E40" s="157">
        <v>109.65532044287836</v>
      </c>
      <c r="F40" s="156">
        <f>[1]NACIONAL!D40</f>
        <v>106.28369975293803</v>
      </c>
      <c r="H40" s="107"/>
      <c r="I40" s="107"/>
      <c r="J40" s="107"/>
    </row>
    <row r="41" spans="1:10" x14ac:dyDescent="0.3">
      <c r="A41" s="155" t="s">
        <v>47</v>
      </c>
      <c r="B41" s="154">
        <v>11.78032802180592</v>
      </c>
      <c r="C41" s="154">
        <v>12.901338144056595</v>
      </c>
      <c r="D41" s="154">
        <f>[1]NACIONAL!C41</f>
        <v>11.308315217753384</v>
      </c>
      <c r="E41" s="154" t="s">
        <v>46</v>
      </c>
      <c r="F41" s="153" t="str">
        <f>[1]NACIONAL!D41</f>
        <v>n.d.</v>
      </c>
      <c r="H41" s="107"/>
      <c r="I41" s="107"/>
      <c r="J41" s="107"/>
    </row>
    <row r="42" spans="1:10" x14ac:dyDescent="0.3">
      <c r="A42" s="158" t="s">
        <v>55</v>
      </c>
      <c r="B42" s="157">
        <v>77.186735134616299</v>
      </c>
      <c r="C42" s="157">
        <v>79.784000151048843</v>
      </c>
      <c r="D42" s="157">
        <f>[1]NACIONAL!C42</f>
        <v>76.317403993291336</v>
      </c>
      <c r="E42" s="157" t="s">
        <v>46</v>
      </c>
      <c r="F42" s="156" t="str">
        <f>[1]NACIONAL!D42</f>
        <v>n.d.</v>
      </c>
      <c r="H42" s="107"/>
      <c r="I42" s="107"/>
      <c r="J42" s="107"/>
    </row>
    <row r="43" spans="1:10" ht="17.25" x14ac:dyDescent="0.3">
      <c r="A43" s="155" t="s">
        <v>54</v>
      </c>
      <c r="B43" s="154">
        <v>58.666423490789711</v>
      </c>
      <c r="C43" s="154">
        <v>62.129755559639776</v>
      </c>
      <c r="D43" s="154">
        <f>[1]NACIONAL!C43</f>
        <v>62.094112755799856</v>
      </c>
      <c r="E43" s="154" t="s">
        <v>46</v>
      </c>
      <c r="F43" s="153" t="str">
        <f>[1]NACIONAL!D43</f>
        <v>n.d.</v>
      </c>
      <c r="H43" s="107"/>
      <c r="I43" s="107"/>
      <c r="J43" s="107"/>
    </row>
    <row r="44" spans="1:10" ht="17.25" x14ac:dyDescent="0.3">
      <c r="A44" s="158" t="s">
        <v>53</v>
      </c>
      <c r="B44" s="157">
        <v>71.644933798707967</v>
      </c>
      <c r="C44" s="157">
        <v>73.936344404737724</v>
      </c>
      <c r="D44" s="157">
        <f>[1]NACIONAL!C44</f>
        <v>75.138362814906984</v>
      </c>
      <c r="E44" s="157">
        <v>73.638325441476908</v>
      </c>
      <c r="F44" s="156">
        <f>[1]NACIONAL!D44</f>
        <v>74.83611112823715</v>
      </c>
      <c r="H44" s="107"/>
      <c r="I44" s="107"/>
      <c r="J44" s="107"/>
    </row>
    <row r="45" spans="1:10" ht="17.25" x14ac:dyDescent="0.3">
      <c r="A45" s="155" t="s">
        <v>52</v>
      </c>
      <c r="B45" s="154">
        <v>72.906172261825759</v>
      </c>
      <c r="C45" s="154">
        <v>75.24077017772413</v>
      </c>
      <c r="D45" s="154">
        <f>[1]NACIONAL!C45</f>
        <v>81.104711682665567</v>
      </c>
      <c r="E45" s="154">
        <v>74.687139986443725</v>
      </c>
      <c r="F45" s="153">
        <f>[1]NACIONAL!D45</f>
        <v>80.626821904930509</v>
      </c>
      <c r="H45" s="107"/>
      <c r="I45" s="152"/>
      <c r="J45" s="152"/>
    </row>
    <row r="46" spans="1:10" ht="18" thickBot="1" x14ac:dyDescent="0.35">
      <c r="A46" s="151" t="s">
        <v>51</v>
      </c>
      <c r="B46" s="150">
        <v>58.339500661296718</v>
      </c>
      <c r="C46" s="150">
        <v>59.81307294218886</v>
      </c>
      <c r="D46" s="150">
        <f>[1]NACIONAL!C46</f>
        <v>62.506791151729267</v>
      </c>
      <c r="E46" s="150">
        <v>60.401562563619862</v>
      </c>
      <c r="F46" s="149">
        <f>[1]NACIONAL!D46</f>
        <v>62.731263939985659</v>
      </c>
      <c r="H46" s="107"/>
      <c r="I46" s="107"/>
      <c r="J46" s="107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07"/>
      <c r="I47" s="107"/>
      <c r="J47" s="107"/>
    </row>
    <row r="48" spans="1:10" ht="18" thickTop="1" thickBot="1" x14ac:dyDescent="0.35">
      <c r="A48" s="148" t="s">
        <v>50</v>
      </c>
      <c r="B48" s="147"/>
      <c r="C48" s="147"/>
      <c r="D48" s="147"/>
      <c r="E48" s="147"/>
      <c r="F48" s="146"/>
      <c r="H48" s="107"/>
      <c r="I48" s="107"/>
      <c r="J48" s="107"/>
    </row>
    <row r="49" spans="1:10" ht="17.25" thickTop="1" x14ac:dyDescent="0.3">
      <c r="A49" s="145" t="s">
        <v>49</v>
      </c>
      <c r="B49" s="144">
        <v>60.86977231589978</v>
      </c>
      <c r="C49" s="144">
        <v>60.545293758640874</v>
      </c>
      <c r="D49" s="144">
        <f>[1]NACIONAL!C49</f>
        <v>72.612240386337916</v>
      </c>
      <c r="E49" s="144">
        <v>57.426670303993546</v>
      </c>
      <c r="F49" s="143">
        <f>[1]NACIONAL!D49</f>
        <v>68.52762611417819</v>
      </c>
      <c r="H49" s="107"/>
      <c r="I49" s="107"/>
      <c r="J49" s="107"/>
    </row>
    <row r="50" spans="1:10" ht="17.25" x14ac:dyDescent="0.3">
      <c r="A50" s="139" t="s">
        <v>48</v>
      </c>
      <c r="B50" s="138">
        <v>87.934306398331884</v>
      </c>
      <c r="C50" s="138">
        <v>91.929218288543311</v>
      </c>
      <c r="D50" s="138">
        <f>[1]NACIONAL!C50</f>
        <v>90.704918480722853</v>
      </c>
      <c r="E50" s="138">
        <v>90.134298125446392</v>
      </c>
      <c r="F50" s="137">
        <f>[1]NACIONAL!D50</f>
        <v>88.615176703351224</v>
      </c>
      <c r="H50" s="107"/>
      <c r="I50" s="107"/>
      <c r="J50" s="107"/>
    </row>
    <row r="51" spans="1:10" x14ac:dyDescent="0.3">
      <c r="A51" s="142" t="s">
        <v>47</v>
      </c>
      <c r="B51" s="141">
        <v>11.815211482309685</v>
      </c>
      <c r="C51" s="141">
        <v>11.97898740033968</v>
      </c>
      <c r="D51" s="141">
        <f>[1]NACIONAL!C51</f>
        <v>7.0978055438891241</v>
      </c>
      <c r="E51" s="141" t="s">
        <v>46</v>
      </c>
      <c r="F51" s="140" t="str">
        <f>[1]NACIONAL!D51</f>
        <v>n.d.</v>
      </c>
      <c r="H51" s="107"/>
      <c r="I51" s="107"/>
      <c r="J51" s="107"/>
    </row>
    <row r="52" spans="1:10" ht="17.25" x14ac:dyDescent="0.3">
      <c r="A52" s="139" t="s">
        <v>45</v>
      </c>
      <c r="B52" s="138">
        <v>23.130459193306372</v>
      </c>
      <c r="C52" s="138">
        <v>23.162316081508898</v>
      </c>
      <c r="D52" s="138">
        <f>[1]NACIONAL!C52</f>
        <v>30.034878113394566</v>
      </c>
      <c r="E52" s="138">
        <v>23.235414605247399</v>
      </c>
      <c r="F52" s="137">
        <f>[1]NACIONAL!D52</f>
        <v>30.208107781916389</v>
      </c>
      <c r="H52" s="107"/>
      <c r="I52" s="107"/>
      <c r="J52" s="107"/>
    </row>
    <row r="53" spans="1:10" ht="17.25" x14ac:dyDescent="0.3">
      <c r="A53" s="136" t="s">
        <v>44</v>
      </c>
      <c r="B53" s="135">
        <v>26.410433268996226</v>
      </c>
      <c r="C53" s="135">
        <v>26.460716599927736</v>
      </c>
      <c r="D53" s="135">
        <f>[1]NACIONAL!C53</f>
        <v>33.89517745543629</v>
      </c>
      <c r="E53" s="135">
        <v>26.592437006421694</v>
      </c>
      <c r="F53" s="134">
        <f>[1]NACIONAL!D53</f>
        <v>34.124520212262226</v>
      </c>
      <c r="H53" s="107"/>
      <c r="I53" s="107"/>
      <c r="J53" s="107"/>
    </row>
    <row r="54" spans="1:10" ht="18" thickBot="1" x14ac:dyDescent="0.35">
      <c r="A54" s="133" t="s">
        <v>43</v>
      </c>
      <c r="B54" s="132">
        <v>35.434453114823981</v>
      </c>
      <c r="C54" s="132">
        <v>36.692078223400735</v>
      </c>
      <c r="D54" s="132">
        <f>[1]NACIONAL!C54</f>
        <v>43.832356246002327</v>
      </c>
      <c r="E54" s="132">
        <v>37.875194796395419</v>
      </c>
      <c r="F54" s="131">
        <f>[1]NACIONAL!D54</f>
        <v>45.057629941078595</v>
      </c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12.569103303168642</v>
      </c>
      <c r="C57" s="124">
        <v>12.684438303294323</v>
      </c>
      <c r="D57" s="124">
        <v>13.541534819649588</v>
      </c>
      <c r="E57" s="124">
        <v>13.059684593463402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8.9686248207856423</v>
      </c>
      <c r="C58" s="121">
        <v>9.0779372311784634</v>
      </c>
      <c r="D58" s="121">
        <v>10.086893947096248</v>
      </c>
      <c r="E58" s="121">
        <v>9.1872496415712845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7.9363082062185359</v>
      </c>
      <c r="C59" s="118">
        <v>7.752873198298305</v>
      </c>
      <c r="D59" s="118">
        <v>4.2107365620350103</v>
      </c>
      <c r="E59" s="118">
        <v>7.5757385491089915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Ver</vt:lpstr>
      <vt:lpstr>VER</vt:lpstr>
      <vt:lpstr>'Est Ver'!Área_de_impresión</vt:lpstr>
      <vt:lpstr>VER!Área_de_impresión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2025-08-29T02:51:52Z</dcterms:created>
  <dcterms:modified xsi:type="dcterms:W3CDTF">2025-08-29T02:52:01Z</dcterms:modified>
</cp:coreProperties>
</file>