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A75BDC04-26FB-461F-A902-D624EF102C5F}" xr6:coauthVersionLast="47" xr6:coauthVersionMax="47" xr10:uidLastSave="{00000000-0000-0000-0000-000000000000}"/>
  <bookViews>
    <workbookView xWindow="-120" yWindow="-120" windowWidth="24240" windowHeight="13140" xr2:uid="{3486A4F5-C6F1-49C3-BC04-26FC6696E212}"/>
  </bookViews>
  <sheets>
    <sheet name="Est Tab" sheetId="1" r:id="rId1"/>
    <sheet name="TAB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Tab'!$A$1:$F$62</definedName>
    <definedName name="_xlnm.Print_Area" localSheetId="1">TAB!$A$1:$F$61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<sst xmlns="http://schemas.openxmlformats.org/spreadsheetml/2006/main" count="124" uniqueCount="72">
  <si>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</si>
  <si>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</si>
  <si>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</si>
  <si>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</si>
  <si>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</si>
  <si>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</si>
  <si>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</si>
  <si>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</si>
  <si>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</si>
  <si>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</si>
  <si>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</si>
  <si>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</si>
  <si>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</si>
  <si>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</si>
  <si>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</si>
  <si>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</si>
  <si>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</si>
  <si>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</si>
  <si>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</si>
  <si>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</si>
  <si>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</si>
  <si>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</si>
  <si>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</si>
  <si>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</si>
  <si>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</si>
  <si>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</si>
  <si>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</si>
  <si>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</si>
  <si>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</si>
  <si>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</si>
  <si>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</si>
  <si>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</si>
  <si>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</si>
  <si>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</si>
  <si>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Tabasco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</si>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</sst>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42589A03-1EDB-41ED-BE50-CB5B8FE721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1E327491-8993-473B-8917-B4F790E46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39C9F43A-DD66-4A37-BDB9-D9A54C107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7CF2-509A-4033-9780-5753194FEFDA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721483</v>
      </c>
      <c r="C14" s="97">
        <f>C15+C16</f>
        <v>359777</v>
      </c>
      <c r="D14" s="97">
        <f>D15+D16</f>
        <v>361706</v>
      </c>
      <c r="E14" s="97">
        <f>E15+E16</f>
        <v>38907</v>
      </c>
      <c r="F14" s="97">
        <f>F15+F16</f>
        <v>5683</v>
      </c>
    </row>
    <row r="15" spans="1:16" ht="18" customHeight="1" thickTop="1" x14ac:dyDescent="0.3">
      <c r="A15" s="96" t="s">
        <v>3</v>
      </c>
      <c r="B15" s="95">
        <f>C15+D15</f>
        <v>641504</v>
      </c>
      <c r="C15" s="95">
        <f>C20+C51+C59</f>
        <v>316078</v>
      </c>
      <c r="D15" s="95">
        <f>D20+D51+D59</f>
        <v>325426</v>
      </c>
      <c r="E15" s="95">
        <f>E20+E51+E59</f>
        <v>31824</v>
      </c>
      <c r="F15" s="94">
        <f>F20+F51+F59</f>
        <v>5186</v>
      </c>
    </row>
    <row r="16" spans="1:16" ht="18" customHeight="1" thickBot="1" x14ac:dyDescent="0.35">
      <c r="A16" s="93" t="s">
        <v>2</v>
      </c>
      <c r="B16" s="92">
        <f>C16+D16</f>
        <v>79979</v>
      </c>
      <c r="C16" s="92">
        <f>C21+C52+C60</f>
        <v>43699</v>
      </c>
      <c r="D16" s="92">
        <f>D21+D52+D60</f>
        <v>36280</v>
      </c>
      <c r="E16" s="92">
        <f>E21+E52+E60</f>
        <v>7083</v>
      </c>
      <c r="F16" s="91">
        <f>F21+F52+F60</f>
        <v>497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499732</v>
      </c>
      <c r="C19" s="89">
        <f>C20+C21</f>
        <v>245920</v>
      </c>
      <c r="D19" s="89">
        <f>D20+D21</f>
        <v>253812</v>
      </c>
      <c r="E19" s="89">
        <f>E20+E21</f>
        <v>22559</v>
      </c>
      <c r="F19" s="89">
        <f>F20+F21</f>
        <v>5134</v>
      </c>
    </row>
    <row r="20" spans="1:6" ht="18" customHeight="1" thickTop="1" x14ac:dyDescent="0.3">
      <c r="A20" s="88" t="s">
        <v>3</v>
      </c>
      <c r="B20" s="87">
        <f>C20+D20</f>
        <v>470187</v>
      </c>
      <c r="C20" s="87">
        <f>C25+C31+C37+C43</f>
        <v>231244</v>
      </c>
      <c r="D20" s="87">
        <f>D25+D31+D37+D43</f>
        <v>238943</v>
      </c>
      <c r="E20" s="87">
        <f>E25+E31+E37+E43</f>
        <v>20283</v>
      </c>
      <c r="F20" s="86">
        <f>F25+F31+F37+F43</f>
        <v>4823</v>
      </c>
    </row>
    <row r="21" spans="1:6" ht="18" customHeight="1" thickBot="1" x14ac:dyDescent="0.35">
      <c r="A21" s="85" t="s">
        <v>2</v>
      </c>
      <c r="B21" s="84">
        <f>C21+D21</f>
        <v>29545</v>
      </c>
      <c r="C21" s="84">
        <f>C26+C32+C38+C44</f>
        <v>14676</v>
      </c>
      <c r="D21" s="84">
        <f>D26+D32+D38+D44</f>
        <v>14869</v>
      </c>
      <c r="E21" s="84">
        <f>E26+E32+E38+E44</f>
        <v>2276</v>
      </c>
      <c r="F21" s="83">
        <f>F26+F32+F38+F44</f>
        <v>311</v>
      </c>
    </row>
    <row r="22" spans="1:6" ht="18" customHeight="1" thickBot="1" x14ac:dyDescent="0.35">
      <c r="A22" s="67" t="s">
        <v>24</v>
      </c>
      <c r="B22" s="66">
        <f>C22+D22</f>
        <v>4416</v>
      </c>
      <c r="C22" s="66">
        <f>C23+C24</f>
        <v>2095</v>
      </c>
      <c r="D22" s="66">
        <f>D23+D24</f>
        <v>2321</v>
      </c>
      <c r="E22" s="66">
        <f>E23+E24</f>
        <v>243</v>
      </c>
      <c r="F22" s="65">
        <f>F23+F24</f>
        <v>156</v>
      </c>
    </row>
    <row r="23" spans="1:6" ht="18" customHeight="1" x14ac:dyDescent="0.3">
      <c r="A23" s="76" t="s">
        <v>20</v>
      </c>
      <c r="B23" s="63">
        <f>C23+D23</f>
        <v>1034</v>
      </c>
      <c r="C23" s="63">
        <v>487</v>
      </c>
      <c r="D23" s="63">
        <v>547</v>
      </c>
      <c r="E23" s="63">
        <v>96</v>
      </c>
      <c r="F23" s="75">
        <v>35</v>
      </c>
    </row>
    <row r="24" spans="1:6" ht="18" customHeight="1" x14ac:dyDescent="0.3">
      <c r="A24" s="74" t="s">
        <v>19</v>
      </c>
      <c r="B24" s="59">
        <f>C24+D24</f>
        <v>3382</v>
      </c>
      <c r="C24" s="59">
        <v>1608</v>
      </c>
      <c r="D24" s="59">
        <v>1774</v>
      </c>
      <c r="E24" s="59">
        <v>147</v>
      </c>
      <c r="F24" s="58">
        <v>121</v>
      </c>
    </row>
    <row r="25" spans="1:6" ht="18" customHeight="1" x14ac:dyDescent="0.3">
      <c r="A25" s="82" t="s">
        <v>3</v>
      </c>
      <c r="B25" s="81">
        <f>C25+D25</f>
        <v>4254</v>
      </c>
      <c r="C25" s="81">
        <v>2018</v>
      </c>
      <c r="D25" s="81">
        <v>2236</v>
      </c>
      <c r="E25" s="81">
        <v>210</v>
      </c>
      <c r="F25" s="80">
        <v>147</v>
      </c>
    </row>
    <row r="26" spans="1:6" ht="18" customHeight="1" thickBot="1" x14ac:dyDescent="0.35">
      <c r="A26" s="79" t="s">
        <v>2</v>
      </c>
      <c r="B26" s="78">
        <f>C26+D26</f>
        <v>162</v>
      </c>
      <c r="C26" s="78">
        <v>77</v>
      </c>
      <c r="D26" s="78">
        <v>85</v>
      </c>
      <c r="E26" s="78">
        <v>33</v>
      </c>
      <c r="F26" s="77">
        <v>9</v>
      </c>
    </row>
    <row r="27" spans="1:6" ht="18" customHeight="1" thickBot="1" x14ac:dyDescent="0.35">
      <c r="A27" s="67" t="s">
        <v>23</v>
      </c>
      <c r="B27" s="66">
        <f>C27+D27</f>
        <v>97307</v>
      </c>
      <c r="C27" s="66">
        <f>C28+C29+C30</f>
        <v>48434</v>
      </c>
      <c r="D27" s="66">
        <f>D28+D29+D30</f>
        <v>48873</v>
      </c>
      <c r="E27" s="66">
        <f>E28+E29+E30</f>
        <v>4825</v>
      </c>
      <c r="F27" s="65">
        <f>F28+F29+F30</f>
        <v>2037</v>
      </c>
    </row>
    <row r="28" spans="1:6" ht="18" customHeight="1" x14ac:dyDescent="0.3">
      <c r="A28" s="76" t="s">
        <v>22</v>
      </c>
      <c r="B28" s="63">
        <f>C28+D28</f>
        <v>85169</v>
      </c>
      <c r="C28" s="63">
        <v>42400</v>
      </c>
      <c r="D28" s="63">
        <v>42769</v>
      </c>
      <c r="E28" s="63">
        <v>3975</v>
      </c>
      <c r="F28" s="75">
        <v>1412</v>
      </c>
    </row>
    <row r="29" spans="1:6" ht="18" customHeight="1" x14ac:dyDescent="0.3">
      <c r="A29" s="74" t="s">
        <v>19</v>
      </c>
      <c r="B29" s="59">
        <f>C29+D29</f>
        <v>7475</v>
      </c>
      <c r="C29" s="59">
        <v>3744</v>
      </c>
      <c r="D29" s="59">
        <v>3731</v>
      </c>
      <c r="E29" s="59">
        <v>368</v>
      </c>
      <c r="F29" s="58">
        <v>128</v>
      </c>
    </row>
    <row r="30" spans="1:6" ht="18" customHeight="1" x14ac:dyDescent="0.3">
      <c r="A30" s="73" t="s">
        <v>18</v>
      </c>
      <c r="B30" s="56">
        <f>C30+D30</f>
        <v>4663</v>
      </c>
      <c r="C30" s="56">
        <v>2290</v>
      </c>
      <c r="D30" s="56">
        <v>2373</v>
      </c>
      <c r="E30" s="56">
        <v>482</v>
      </c>
      <c r="F30" s="55">
        <v>497</v>
      </c>
    </row>
    <row r="31" spans="1:6" ht="18" customHeight="1" x14ac:dyDescent="0.3">
      <c r="A31" s="72" t="s">
        <v>3</v>
      </c>
      <c r="B31" s="53">
        <f>C31+D31</f>
        <v>92383</v>
      </c>
      <c r="C31" s="53">
        <v>45952</v>
      </c>
      <c r="D31" s="53">
        <v>46431</v>
      </c>
      <c r="E31" s="53">
        <v>4440</v>
      </c>
      <c r="F31" s="71">
        <v>1924</v>
      </c>
    </row>
    <row r="32" spans="1:6" ht="18" customHeight="1" thickBot="1" x14ac:dyDescent="0.35">
      <c r="A32" s="70" t="s">
        <v>2</v>
      </c>
      <c r="B32" s="69">
        <f>C32+D32</f>
        <v>4924</v>
      </c>
      <c r="C32" s="69">
        <v>2482</v>
      </c>
      <c r="D32" s="69">
        <v>2442</v>
      </c>
      <c r="E32" s="69">
        <v>385</v>
      </c>
      <c r="F32" s="68">
        <v>113</v>
      </c>
    </row>
    <row r="33" spans="1:6" ht="18" customHeight="1" thickBot="1" x14ac:dyDescent="0.35">
      <c r="A33" s="67" t="s">
        <v>21</v>
      </c>
      <c r="B33" s="66">
        <f>C33+D33</f>
        <v>263214</v>
      </c>
      <c r="C33" s="66">
        <f>C34+C35+C36</f>
        <v>129514</v>
      </c>
      <c r="D33" s="66">
        <f>D34+D35+D36</f>
        <v>133700</v>
      </c>
      <c r="E33" s="66">
        <f>E34+E35+E36</f>
        <v>10324</v>
      </c>
      <c r="F33" s="65">
        <f>F34+F35+F36</f>
        <v>2078</v>
      </c>
    </row>
    <row r="34" spans="1:6" ht="18" customHeight="1" x14ac:dyDescent="0.3">
      <c r="A34" s="76" t="s">
        <v>20</v>
      </c>
      <c r="B34" s="63">
        <f>C34+D34</f>
        <v>252657</v>
      </c>
      <c r="C34" s="63">
        <v>124224</v>
      </c>
      <c r="D34" s="63">
        <v>128433</v>
      </c>
      <c r="E34" s="63">
        <v>9662</v>
      </c>
      <c r="F34" s="75">
        <v>1747</v>
      </c>
    </row>
    <row r="35" spans="1:6" ht="18" customHeight="1" x14ac:dyDescent="0.3">
      <c r="A35" s="74" t="s">
        <v>19</v>
      </c>
      <c r="B35" s="59">
        <f>C35+D35</f>
        <v>8353</v>
      </c>
      <c r="C35" s="59">
        <v>4198</v>
      </c>
      <c r="D35" s="59">
        <v>4155</v>
      </c>
      <c r="E35" s="59">
        <v>404</v>
      </c>
      <c r="F35" s="58">
        <v>99</v>
      </c>
    </row>
    <row r="36" spans="1:6" ht="18" customHeight="1" x14ac:dyDescent="0.3">
      <c r="A36" s="73" t="s">
        <v>18</v>
      </c>
      <c r="B36" s="56">
        <f>C36+D36</f>
        <v>2204</v>
      </c>
      <c r="C36" s="56">
        <v>1092</v>
      </c>
      <c r="D36" s="56">
        <v>1112</v>
      </c>
      <c r="E36" s="56">
        <v>258</v>
      </c>
      <c r="F36" s="55">
        <v>232</v>
      </c>
    </row>
    <row r="37" spans="1:6" ht="18" customHeight="1" x14ac:dyDescent="0.3">
      <c r="A37" s="72" t="s">
        <v>3</v>
      </c>
      <c r="B37" s="53">
        <f>C37+D37</f>
        <v>247494</v>
      </c>
      <c r="C37" s="53">
        <v>121806</v>
      </c>
      <c r="D37" s="53">
        <v>125688</v>
      </c>
      <c r="E37" s="53">
        <v>9524</v>
      </c>
      <c r="F37" s="71">
        <v>1978</v>
      </c>
    </row>
    <row r="38" spans="1:6" ht="18" customHeight="1" thickBot="1" x14ac:dyDescent="0.35">
      <c r="A38" s="70" t="s">
        <v>2</v>
      </c>
      <c r="B38" s="69">
        <f>C38+D38</f>
        <v>15720</v>
      </c>
      <c r="C38" s="69">
        <v>7708</v>
      </c>
      <c r="D38" s="69">
        <v>8012</v>
      </c>
      <c r="E38" s="69">
        <v>800</v>
      </c>
      <c r="F38" s="68">
        <v>100</v>
      </c>
    </row>
    <row r="39" spans="1:6" ht="18" customHeight="1" thickBot="1" x14ac:dyDescent="0.35">
      <c r="A39" s="67" t="s">
        <v>17</v>
      </c>
      <c r="B39" s="66">
        <f>C39+D39</f>
        <v>134795</v>
      </c>
      <c r="C39" s="66">
        <f>C40+C41+C42</f>
        <v>65877</v>
      </c>
      <c r="D39" s="66">
        <f>D40+D41+D42</f>
        <v>68918</v>
      </c>
      <c r="E39" s="66">
        <f>E40+E41+E42</f>
        <v>7167</v>
      </c>
      <c r="F39" s="65">
        <f>F40+F41+F42</f>
        <v>863</v>
      </c>
    </row>
    <row r="40" spans="1:6" ht="18" customHeight="1" x14ac:dyDescent="0.3">
      <c r="A40" s="64" t="s">
        <v>16</v>
      </c>
      <c r="B40" s="62">
        <f>C40+D40</f>
        <v>49486</v>
      </c>
      <c r="C40" s="63">
        <v>24537</v>
      </c>
      <c r="D40" s="63">
        <v>24949</v>
      </c>
      <c r="E40" s="62">
        <v>3273</v>
      </c>
      <c r="F40" s="61">
        <v>310</v>
      </c>
    </row>
    <row r="41" spans="1:6" ht="18" customHeight="1" x14ac:dyDescent="0.3">
      <c r="A41" s="60" t="s">
        <v>15</v>
      </c>
      <c r="B41" s="59">
        <f>C41+D41</f>
        <v>51492</v>
      </c>
      <c r="C41" s="59">
        <v>24615</v>
      </c>
      <c r="D41" s="59">
        <v>26877</v>
      </c>
      <c r="E41" s="59">
        <v>2094</v>
      </c>
      <c r="F41" s="58">
        <v>467</v>
      </c>
    </row>
    <row r="42" spans="1:6" ht="18" customHeight="1" x14ac:dyDescent="0.3">
      <c r="A42" s="57" t="s">
        <v>14</v>
      </c>
      <c r="B42" s="56">
        <f>C42+D42</f>
        <v>33817</v>
      </c>
      <c r="C42" s="56">
        <v>16725</v>
      </c>
      <c r="D42" s="56">
        <v>17092</v>
      </c>
      <c r="E42" s="56">
        <v>1800</v>
      </c>
      <c r="F42" s="55">
        <v>86</v>
      </c>
    </row>
    <row r="43" spans="1:6" ht="18" customHeight="1" x14ac:dyDescent="0.3">
      <c r="A43" s="54" t="s">
        <v>3</v>
      </c>
      <c r="B43" s="53">
        <f>C43+D43</f>
        <v>126056</v>
      </c>
      <c r="C43" s="52">
        <v>61468</v>
      </c>
      <c r="D43" s="52">
        <v>64588</v>
      </c>
      <c r="E43" s="52">
        <v>6109</v>
      </c>
      <c r="F43" s="51">
        <v>774</v>
      </c>
    </row>
    <row r="44" spans="1:6" ht="18" customHeight="1" thickBot="1" x14ac:dyDescent="0.35">
      <c r="A44" s="50" t="s">
        <v>2</v>
      </c>
      <c r="B44" s="49">
        <f>C44+D44</f>
        <v>8739</v>
      </c>
      <c r="C44" s="49">
        <v>4409</v>
      </c>
      <c r="D44" s="49">
        <v>4330</v>
      </c>
      <c r="E44" s="49">
        <v>1058</v>
      </c>
      <c r="F44" s="48">
        <v>89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116588</v>
      </c>
      <c r="C46" s="46">
        <f>C51+C52</f>
        <v>57898</v>
      </c>
      <c r="D46" s="46">
        <f>D51+D52</f>
        <v>58690</v>
      </c>
      <c r="E46" s="46">
        <f>E51+E52</f>
        <v>8036</v>
      </c>
      <c r="F46" s="46">
        <f>F51+F52</f>
        <v>378</v>
      </c>
    </row>
    <row r="47" spans="1:6" s="2" customFormat="1" ht="17.25" thickTop="1" x14ac:dyDescent="0.3">
      <c r="A47" s="45" t="s">
        <v>12</v>
      </c>
      <c r="B47" s="44">
        <f>C47+D47</f>
        <v>73600</v>
      </c>
      <c r="C47" s="43">
        <v>37314</v>
      </c>
      <c r="D47" s="43">
        <v>36286</v>
      </c>
      <c r="E47" s="43">
        <v>3675</v>
      </c>
      <c r="F47" s="42">
        <v>276</v>
      </c>
    </row>
    <row r="48" spans="1:6" s="2" customFormat="1" x14ac:dyDescent="0.3">
      <c r="A48" s="41" t="s">
        <v>11</v>
      </c>
      <c r="B48" s="33">
        <f>C48+D48</f>
        <v>36944</v>
      </c>
      <c r="C48" s="35">
        <v>18024</v>
      </c>
      <c r="D48" s="35">
        <v>18920</v>
      </c>
      <c r="E48" s="35">
        <v>3368</v>
      </c>
      <c r="F48" s="40">
        <v>88</v>
      </c>
    </row>
    <row r="49" spans="1:6" s="2" customFormat="1" x14ac:dyDescent="0.3">
      <c r="A49" s="39" t="s">
        <v>10</v>
      </c>
      <c r="B49" s="38">
        <f>C49+D49</f>
        <v>6044</v>
      </c>
      <c r="C49" s="38">
        <v>2560</v>
      </c>
      <c r="D49" s="38">
        <v>3484</v>
      </c>
      <c r="E49" s="38">
        <v>993</v>
      </c>
      <c r="F49" s="37">
        <v>14</v>
      </c>
    </row>
    <row r="50" spans="1:6" s="2" customFormat="1" x14ac:dyDescent="0.3">
      <c r="A50" s="36" t="s">
        <v>9</v>
      </c>
      <c r="B50" s="33">
        <f>C50+D50</f>
        <v>0</v>
      </c>
      <c r="C50" s="35">
        <v>0</v>
      </c>
      <c r="D50" s="34">
        <v>0</v>
      </c>
      <c r="E50" s="33">
        <v>0</v>
      </c>
      <c r="F50" s="32">
        <v>0</v>
      </c>
    </row>
    <row r="51" spans="1:6" s="2" customFormat="1" x14ac:dyDescent="0.3">
      <c r="A51" s="31" t="s">
        <v>3</v>
      </c>
      <c r="B51" s="30">
        <f>C51+D51</f>
        <v>107855</v>
      </c>
      <c r="C51" s="30">
        <v>53439</v>
      </c>
      <c r="D51" s="30">
        <v>54416</v>
      </c>
      <c r="E51" s="30">
        <v>6709</v>
      </c>
      <c r="F51" s="29">
        <v>294</v>
      </c>
    </row>
    <row r="52" spans="1:6" s="2" customFormat="1" ht="17.25" thickBot="1" x14ac:dyDescent="0.35">
      <c r="A52" s="28" t="s">
        <v>2</v>
      </c>
      <c r="B52" s="27">
        <f>C52+D52</f>
        <v>8733</v>
      </c>
      <c r="C52" s="27">
        <v>4459</v>
      </c>
      <c r="D52" s="27">
        <v>4274</v>
      </c>
      <c r="E52" s="27">
        <v>1327</v>
      </c>
      <c r="F52" s="26">
        <v>84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105163</v>
      </c>
      <c r="C54" s="23">
        <f>C56+C57+C58</f>
        <v>55959</v>
      </c>
      <c r="D54" s="23">
        <f>D56+D57+D58</f>
        <v>49204</v>
      </c>
      <c r="E54" s="23">
        <f>E56+E57+E58</f>
        <v>8312</v>
      </c>
      <c r="F54" s="23">
        <f>F59+F60</f>
        <v>171</v>
      </c>
    </row>
    <row r="55" spans="1:6" s="2" customFormat="1" ht="17.25" thickTop="1" x14ac:dyDescent="0.3">
      <c r="A55" s="22" t="s">
        <v>7</v>
      </c>
      <c r="B55" s="20">
        <f>C55+D55</f>
        <v>100153</v>
      </c>
      <c r="C55" s="21">
        <f>C56+C57</f>
        <v>53083</v>
      </c>
      <c r="D55" s="20">
        <f>D56+D57</f>
        <v>47070</v>
      </c>
      <c r="E55" s="20">
        <f>E56+E57</f>
        <v>7107</v>
      </c>
      <c r="F55" s="19">
        <f>F56+F57</f>
        <v>165</v>
      </c>
    </row>
    <row r="56" spans="1:6" s="2" customFormat="1" x14ac:dyDescent="0.3">
      <c r="A56" s="18" t="s">
        <v>6</v>
      </c>
      <c r="B56" s="13">
        <f>C56+D56</f>
        <v>2567</v>
      </c>
      <c r="C56" s="14">
        <v>1795</v>
      </c>
      <c r="D56" s="13">
        <v>772</v>
      </c>
      <c r="E56" s="13">
        <v>263</v>
      </c>
      <c r="F56" s="12">
        <v>9</v>
      </c>
    </row>
    <row r="57" spans="1:6" s="2" customFormat="1" x14ac:dyDescent="0.3">
      <c r="A57" s="17" t="s">
        <v>5</v>
      </c>
      <c r="B57" s="10">
        <f>C57+D57</f>
        <v>97586</v>
      </c>
      <c r="C57" s="16">
        <v>51288</v>
      </c>
      <c r="D57" s="10">
        <v>46298</v>
      </c>
      <c r="E57" s="10">
        <v>6844</v>
      </c>
      <c r="F57" s="9">
        <v>156</v>
      </c>
    </row>
    <row r="58" spans="1:6" s="2" customFormat="1" x14ac:dyDescent="0.3">
      <c r="A58" s="15" t="s">
        <v>4</v>
      </c>
      <c r="B58" s="13">
        <f>C58+D58</f>
        <v>5010</v>
      </c>
      <c r="C58" s="14">
        <v>2876</v>
      </c>
      <c r="D58" s="13">
        <v>2134</v>
      </c>
      <c r="E58" s="13">
        <v>1205</v>
      </c>
      <c r="F58" s="12">
        <v>78</v>
      </c>
    </row>
    <row r="59" spans="1:6" s="2" customFormat="1" x14ac:dyDescent="0.3">
      <c r="A59" s="11" t="s">
        <v>3</v>
      </c>
      <c r="B59" s="10">
        <f>C59+D59</f>
        <v>63462</v>
      </c>
      <c r="C59" s="10">
        <v>31395</v>
      </c>
      <c r="D59" s="10">
        <v>32067</v>
      </c>
      <c r="E59" s="10">
        <v>4832</v>
      </c>
      <c r="F59" s="9">
        <v>69</v>
      </c>
    </row>
    <row r="60" spans="1:6" s="2" customFormat="1" ht="17.25" thickBot="1" x14ac:dyDescent="0.35">
      <c r="A60" s="8" t="s">
        <v>2</v>
      </c>
      <c r="B60" s="7">
        <f>C60+D60</f>
        <v>41701</v>
      </c>
      <c r="C60" s="6">
        <v>24564</v>
      </c>
      <c r="D60" s="6">
        <v>17137</v>
      </c>
      <c r="E60" s="6">
        <v>3480</v>
      </c>
      <c r="F60" s="5">
        <v>102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79EC5-857B-44EF-B9D0-1310B590EF75}">
  <sheetPr>
    <tabColor rgb="FF9D2449"/>
    <pageSetUpPr fitToPage="1"/>
  </sheetPr>
  <dimension ref="A1:J70"/>
  <sheetViews>
    <sheetView showGridLines="0" zoomScaleNormal="10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4"/>
      <c r="D3" s="204"/>
      <c r="E3" s="204"/>
      <c r="F3" s="106" t="s">
        <v>36</v>
      </c>
    </row>
    <row r="4" spans="1:10" ht="4.5" customHeight="1" x14ac:dyDescent="0.3">
      <c r="C4" s="204"/>
      <c r="D4" s="204"/>
      <c r="E4" s="204"/>
      <c r="F4" s="204"/>
    </row>
    <row r="5" spans="1:10" x14ac:dyDescent="0.3">
      <c r="A5" s="202" t="s">
        <v>71</v>
      </c>
      <c r="B5" s="202"/>
      <c r="C5" s="202"/>
      <c r="D5" s="202"/>
      <c r="E5" s="202"/>
      <c r="F5" s="202"/>
    </row>
    <row r="6" spans="1:10" x14ac:dyDescent="0.3">
      <c r="A6" s="203" t="s">
        <v>34</v>
      </c>
      <c r="B6" s="203"/>
      <c r="C6" s="202"/>
      <c r="D6" s="202"/>
      <c r="E6" s="202"/>
      <c r="F6" s="202"/>
    </row>
    <row r="7" spans="1:10" s="1" customFormat="1" x14ac:dyDescent="0.3">
      <c r="A7" s="202" t="s">
        <v>70</v>
      </c>
      <c r="B7" s="202"/>
      <c r="C7" s="202"/>
      <c r="D7" s="202"/>
      <c r="E7" s="202"/>
      <c r="F7" s="202"/>
      <c r="H7" s="2"/>
      <c r="I7" s="2"/>
    </row>
    <row r="8" spans="1:10" s="1" customFormat="1" ht="6.75" customHeight="1" x14ac:dyDescent="0.3">
      <c r="A8" s="201"/>
      <c r="B8" s="201"/>
      <c r="C8" s="201"/>
      <c r="D8" s="201"/>
      <c r="E8" s="201"/>
      <c r="F8" s="201"/>
      <c r="H8" s="2"/>
      <c r="I8" s="2"/>
    </row>
    <row r="9" spans="1:10" s="1" customFormat="1" ht="3" customHeight="1" thickBot="1" x14ac:dyDescent="0.35">
      <c r="A9" s="200"/>
      <c r="B9" s="199"/>
      <c r="C9" s="198"/>
      <c r="D9" s="197"/>
      <c r="E9" s="198"/>
      <c r="F9" s="197"/>
      <c r="H9" s="195"/>
      <c r="I9" s="2"/>
    </row>
    <row r="10" spans="1:10" s="1" customFormat="1" ht="20.25" customHeight="1" thickTop="1" thickBot="1" x14ac:dyDescent="0.35">
      <c r="A10" s="194" t="s">
        <v>69</v>
      </c>
      <c r="B10" s="193" t="str">
        <f>[3]AGS!B10</f>
        <v>2022-2023</v>
      </c>
      <c r="C10" s="196" t="str">
        <f>[3]AGS!C10</f>
        <v>2023-2024</v>
      </c>
      <c r="D10" s="196"/>
      <c r="E10" s="196" t="str">
        <f>[3]AGS!E10</f>
        <v>2024-2025</v>
      </c>
      <c r="F10" s="196"/>
      <c r="H10" s="195"/>
      <c r="I10" s="2"/>
    </row>
    <row r="11" spans="1:10" ht="18" customHeight="1" thickTop="1" thickBot="1" x14ac:dyDescent="0.35">
      <c r="A11" s="194"/>
      <c r="B11" s="193" t="s">
        <v>68</v>
      </c>
      <c r="C11" s="193" t="s">
        <v>68</v>
      </c>
      <c r="D11" s="192" t="s">
        <v>67</v>
      </c>
      <c r="E11" s="193" t="s">
        <v>68</v>
      </c>
      <c r="F11" s="192" t="s">
        <v>67</v>
      </c>
    </row>
    <row r="12" spans="1:10" ht="6" customHeight="1" thickTop="1" thickBot="1" x14ac:dyDescent="0.35"/>
    <row r="13" spans="1:10" ht="18" thickTop="1" thickBot="1" x14ac:dyDescent="0.35">
      <c r="A13" s="191" t="s">
        <v>25</v>
      </c>
      <c r="B13" s="190"/>
      <c r="C13" s="189"/>
      <c r="D13" s="189"/>
      <c r="E13" s="189"/>
      <c r="F13" s="188"/>
      <c r="H13" s="107"/>
    </row>
    <row r="14" spans="1:10" ht="18" thickTop="1" x14ac:dyDescent="0.3">
      <c r="A14" s="187" t="s">
        <v>66</v>
      </c>
      <c r="B14" s="186">
        <v>96.8815722813072</v>
      </c>
      <c r="C14" s="186">
        <v>96.803856221085951</v>
      </c>
      <c r="D14" s="186">
        <f>[1]NACIONAL!C14</f>
        <v>90.5949505551892</v>
      </c>
      <c r="E14" s="186">
        <v>96.078986673908403</v>
      </c>
      <c r="F14" s="185">
        <f>[1]NACIONAL!D14</f>
        <v>89.261378766839385</v>
      </c>
      <c r="H14" s="107"/>
      <c r="I14" s="107"/>
      <c r="J14" s="107"/>
    </row>
    <row r="15" spans="1:10" ht="18" thickBot="1" x14ac:dyDescent="0.35">
      <c r="A15" s="180" t="s">
        <v>65</v>
      </c>
      <c r="B15" s="179">
        <v>96.139214121069244</v>
      </c>
      <c r="C15" s="179">
        <v>95.921407048940836</v>
      </c>
      <c r="D15" s="179">
        <f>[1]NACIONAL!C15</f>
        <v>89.935972047620595</v>
      </c>
      <c r="E15" s="179">
        <v>95.192908269159886</v>
      </c>
      <c r="F15" s="178">
        <f>[1]NACIONAL!D15</f>
        <v>88.603765662279073</v>
      </c>
      <c r="H15" s="107"/>
      <c r="I15" s="107"/>
      <c r="J15" s="107"/>
    </row>
    <row r="16" spans="1:10" ht="17.25" thickBot="1" x14ac:dyDescent="0.35">
      <c r="A16" s="177" t="s">
        <v>23</v>
      </c>
      <c r="B16" s="176"/>
      <c r="C16" s="176"/>
      <c r="D16" s="176"/>
      <c r="E16" s="176"/>
      <c r="F16" s="175"/>
      <c r="H16" s="107"/>
      <c r="I16" s="107"/>
      <c r="J16" s="107"/>
    </row>
    <row r="17" spans="1:10" ht="17.25" x14ac:dyDescent="0.3">
      <c r="A17" s="184" t="s">
        <v>64</v>
      </c>
      <c r="B17" s="173">
        <v>67.892984775052625</v>
      </c>
      <c r="C17" s="173">
        <v>69.243371307591488</v>
      </c>
      <c r="D17" s="173">
        <f>[1]NACIONAL!C17</f>
        <v>46.437120553410836</v>
      </c>
      <c r="E17" s="173">
        <v>68.7187290452365</v>
      </c>
      <c r="F17" s="172">
        <f>[1]NACIONAL!D17</f>
        <v>44.356821659890493</v>
      </c>
      <c r="H17" s="107"/>
      <c r="I17" s="107"/>
      <c r="J17" s="107"/>
    </row>
    <row r="18" spans="1:10" ht="17.25" x14ac:dyDescent="0.3">
      <c r="A18" s="168" t="s">
        <v>63</v>
      </c>
      <c r="B18" s="167">
        <v>91.072465170278633</v>
      </c>
      <c r="C18" s="167">
        <v>88.170444692183821</v>
      </c>
      <c r="D18" s="167">
        <f>[1]NACIONAL!C18</f>
        <v>80.900973587571499</v>
      </c>
      <c r="E18" s="167">
        <v>86.829890334098451</v>
      </c>
      <c r="F18" s="166">
        <f>[1]NACIONAL!D18</f>
        <v>76.603592423409566</v>
      </c>
      <c r="H18" s="107"/>
      <c r="I18" s="107"/>
      <c r="J18" s="107"/>
    </row>
    <row r="19" spans="1:10" ht="17.25" x14ac:dyDescent="0.3">
      <c r="A19" s="171" t="s">
        <v>62</v>
      </c>
      <c r="B19" s="170">
        <v>95.651043513200506</v>
      </c>
      <c r="C19" s="170">
        <v>96.283685183383596</v>
      </c>
      <c r="D19" s="170">
        <f>[1]NACIONAL!C19</f>
        <v>74.479630536487676</v>
      </c>
      <c r="E19" s="170">
        <v>91.017785084441783</v>
      </c>
      <c r="F19" s="169">
        <f>[1]NACIONAL!D19</f>
        <v>69.89064711426029</v>
      </c>
      <c r="H19" s="107"/>
      <c r="I19" s="107"/>
      <c r="J19" s="107"/>
    </row>
    <row r="20" spans="1:10" ht="17.25" x14ac:dyDescent="0.3">
      <c r="A20" s="168" t="s">
        <v>61</v>
      </c>
      <c r="B20" s="167">
        <v>85.022528853799386</v>
      </c>
      <c r="C20" s="167">
        <v>84.725603968404627</v>
      </c>
      <c r="D20" s="167">
        <f>[1]NACIONAL!C20</f>
        <v>67.29559116846923</v>
      </c>
      <c r="E20" s="167">
        <v>82.308473715398293</v>
      </c>
      <c r="F20" s="166">
        <f>[1]NACIONAL!D20</f>
        <v>63.636859565505276</v>
      </c>
      <c r="H20" s="107"/>
      <c r="I20" s="107"/>
      <c r="J20" s="107"/>
    </row>
    <row r="21" spans="1:10" ht="18" thickBot="1" x14ac:dyDescent="0.35">
      <c r="A21" s="183" t="s">
        <v>53</v>
      </c>
      <c r="B21" s="182">
        <v>85.059474567694991</v>
      </c>
      <c r="C21" s="182">
        <v>84.754492105284868</v>
      </c>
      <c r="D21" s="182">
        <f>[1]NACIONAL!C21</f>
        <v>67.636226727155375</v>
      </c>
      <c r="E21" s="182">
        <v>82.372809616524165</v>
      </c>
      <c r="F21" s="181">
        <f>[1]NACIONAL!D21</f>
        <v>63.939136376194568</v>
      </c>
      <c r="H21" s="107"/>
      <c r="I21" s="107"/>
      <c r="J21" s="107"/>
    </row>
    <row r="22" spans="1:10" ht="17.25" thickBot="1" x14ac:dyDescent="0.35">
      <c r="A22" s="177" t="s">
        <v>21</v>
      </c>
      <c r="B22" s="176"/>
      <c r="C22" s="176"/>
      <c r="D22" s="176"/>
      <c r="E22" s="176"/>
      <c r="F22" s="175"/>
      <c r="H22" s="107"/>
      <c r="I22" s="107"/>
      <c r="J22" s="107"/>
    </row>
    <row r="23" spans="1:10" x14ac:dyDescent="0.3">
      <c r="A23" s="174" t="s">
        <v>47</v>
      </c>
      <c r="B23" s="173">
        <v>0.57770220475894529</v>
      </c>
      <c r="C23" s="173">
        <v>0.60242524265378128</v>
      </c>
      <c r="D23" s="173">
        <f>[1]NACIONAL!C23</f>
        <v>0.58840593768421101</v>
      </c>
      <c r="E23" s="173" t="s">
        <v>46</v>
      </c>
      <c r="F23" s="172" t="str">
        <f>[1]NACIONAL!D23</f>
        <v>n.d.</v>
      </c>
      <c r="H23" s="107"/>
      <c r="I23" s="107"/>
      <c r="J23" s="107"/>
    </row>
    <row r="24" spans="1:10" x14ac:dyDescent="0.3">
      <c r="A24" s="168" t="s">
        <v>59</v>
      </c>
      <c r="B24" s="167">
        <v>0</v>
      </c>
      <c r="C24" s="167">
        <v>0</v>
      </c>
      <c r="D24" s="167">
        <f>[1]NACIONAL!C24</f>
        <v>0.63477872969842641</v>
      </c>
      <c r="E24" s="167" t="s">
        <v>46</v>
      </c>
      <c r="F24" s="166" t="str">
        <f>[1]NACIONAL!D24</f>
        <v>n.d.</v>
      </c>
      <c r="H24" s="107"/>
      <c r="I24" s="107"/>
      <c r="J24" s="107"/>
    </row>
    <row r="25" spans="1:10" x14ac:dyDescent="0.3">
      <c r="A25" s="171" t="s">
        <v>55</v>
      </c>
      <c r="B25" s="170">
        <v>98.597814722945415</v>
      </c>
      <c r="C25" s="170">
        <v>96.55570723511498</v>
      </c>
      <c r="D25" s="170">
        <f>[1]NACIONAL!C25</f>
        <v>97.257484046850635</v>
      </c>
      <c r="E25" s="170" t="s">
        <v>46</v>
      </c>
      <c r="F25" s="169" t="str">
        <f>[1]NACIONAL!D25</f>
        <v>n.d.</v>
      </c>
      <c r="H25" s="107"/>
      <c r="I25" s="107"/>
      <c r="J25" s="107"/>
    </row>
    <row r="26" spans="1:10" ht="17.25" x14ac:dyDescent="0.3">
      <c r="A26" s="168" t="s">
        <v>58</v>
      </c>
      <c r="B26" s="167">
        <v>103.71544399879242</v>
      </c>
      <c r="C26" s="167">
        <v>100.0304606079067</v>
      </c>
      <c r="D26" s="167">
        <f>[1]NACIONAL!C26</f>
        <v>99.704798126652889</v>
      </c>
      <c r="E26" s="167" t="s">
        <v>46</v>
      </c>
      <c r="F26" s="166" t="str">
        <f>[1]NACIONAL!D26</f>
        <v>n.d.</v>
      </c>
      <c r="H26" s="107"/>
      <c r="I26" s="107"/>
      <c r="J26" s="107"/>
    </row>
    <row r="27" spans="1:10" ht="17.25" x14ac:dyDescent="0.3">
      <c r="A27" s="171" t="s">
        <v>53</v>
      </c>
      <c r="B27" s="170">
        <v>102.26912598943379</v>
      </c>
      <c r="C27" s="170">
        <v>101.38625227915632</v>
      </c>
      <c r="D27" s="170">
        <f>[1]NACIONAL!C27</f>
        <v>100.80542547572841</v>
      </c>
      <c r="E27" s="170">
        <v>101.03292223719211</v>
      </c>
      <c r="F27" s="169">
        <f>[1]NACIONAL!D27</f>
        <v>99.517975588943713</v>
      </c>
      <c r="H27" s="107"/>
      <c r="I27" s="107"/>
      <c r="J27" s="107"/>
    </row>
    <row r="28" spans="1:10" ht="18" thickBot="1" x14ac:dyDescent="0.35">
      <c r="A28" s="180" t="s">
        <v>60</v>
      </c>
      <c r="B28" s="179">
        <v>100.71544380677871</v>
      </c>
      <c r="C28" s="179">
        <v>100.37366908526108</v>
      </c>
      <c r="D28" s="179">
        <f>[1]NACIONAL!C28</f>
        <v>95.540173490403888</v>
      </c>
      <c r="E28" s="179">
        <v>100.1078599586217</v>
      </c>
      <c r="F28" s="178">
        <f>[1]NACIONAL!D28</f>
        <v>94.459265708679681</v>
      </c>
      <c r="H28" s="107"/>
      <c r="I28" s="107"/>
      <c r="J28" s="107"/>
    </row>
    <row r="29" spans="1:10" ht="17.25" thickBot="1" x14ac:dyDescent="0.35">
      <c r="A29" s="177" t="s">
        <v>17</v>
      </c>
      <c r="B29" s="176"/>
      <c r="C29" s="176"/>
      <c r="D29" s="176"/>
      <c r="E29" s="176"/>
      <c r="F29" s="175"/>
      <c r="H29" s="107"/>
      <c r="I29" s="107"/>
      <c r="J29" s="107"/>
    </row>
    <row r="30" spans="1:10" x14ac:dyDescent="0.3">
      <c r="A30" s="174" t="s">
        <v>49</v>
      </c>
      <c r="B30" s="173">
        <v>97.870385835977956</v>
      </c>
      <c r="C30" s="173">
        <v>97.278416533255708</v>
      </c>
      <c r="D30" s="173">
        <f>[1]NACIONAL!C30</f>
        <v>95.770069587383986</v>
      </c>
      <c r="E30" s="173">
        <v>97.98151169113649</v>
      </c>
      <c r="F30" s="172">
        <f>[1]NACIONAL!D30</f>
        <v>95.780574222872957</v>
      </c>
      <c r="H30" s="107"/>
      <c r="I30" s="107"/>
      <c r="J30" s="107"/>
    </row>
    <row r="31" spans="1:10" x14ac:dyDescent="0.3">
      <c r="A31" s="168" t="s">
        <v>47</v>
      </c>
      <c r="B31" s="167">
        <v>2.3576326774001233</v>
      </c>
      <c r="C31" s="167">
        <v>2.7609640574551175</v>
      </c>
      <c r="D31" s="167">
        <f>[1]NACIONAL!C31</f>
        <v>3.6606174327224461</v>
      </c>
      <c r="E31" s="167" t="s">
        <v>46</v>
      </c>
      <c r="F31" s="166" t="str">
        <f>[1]NACIONAL!D31</f>
        <v>n.d.</v>
      </c>
      <c r="H31" s="107"/>
      <c r="I31" s="107"/>
      <c r="J31" s="107"/>
    </row>
    <row r="32" spans="1:10" x14ac:dyDescent="0.3">
      <c r="A32" s="171" t="s">
        <v>59</v>
      </c>
      <c r="B32" s="170">
        <v>0</v>
      </c>
      <c r="C32" s="170">
        <v>1.2382719559459465</v>
      </c>
      <c r="D32" s="170">
        <f>[1]NACIONAL!C32</f>
        <v>3.4265533778994661</v>
      </c>
      <c r="E32" s="170" t="s">
        <v>46</v>
      </c>
      <c r="F32" s="169" t="str">
        <f>[1]NACIONAL!D32</f>
        <v>n.d.</v>
      </c>
      <c r="H32" s="107"/>
      <c r="I32" s="107"/>
      <c r="J32" s="107"/>
    </row>
    <row r="33" spans="1:10" x14ac:dyDescent="0.3">
      <c r="A33" s="168" t="s">
        <v>55</v>
      </c>
      <c r="B33" s="167">
        <v>92.229990516309741</v>
      </c>
      <c r="C33" s="167">
        <v>93.182217150882124</v>
      </c>
      <c r="D33" s="167">
        <f>[1]NACIONAL!C33</f>
        <v>90.522029979642411</v>
      </c>
      <c r="E33" s="167" t="s">
        <v>46</v>
      </c>
      <c r="F33" s="166" t="str">
        <f>[1]NACIONAL!D33</f>
        <v>n.d.</v>
      </c>
      <c r="H33" s="107"/>
      <c r="I33" s="107"/>
      <c r="J33" s="107"/>
    </row>
    <row r="34" spans="1:10" ht="17.25" x14ac:dyDescent="0.3">
      <c r="A34" s="171" t="s">
        <v>58</v>
      </c>
      <c r="B34" s="170">
        <v>92.902050518739031</v>
      </c>
      <c r="C34" s="170">
        <v>93.706556038572714</v>
      </c>
      <c r="D34" s="170">
        <f>[1]NACIONAL!C34</f>
        <v>84.181496326307993</v>
      </c>
      <c r="E34" s="170" t="s">
        <v>46</v>
      </c>
      <c r="F34" s="169" t="str">
        <f>[1]NACIONAL!D34</f>
        <v>n.d.</v>
      </c>
      <c r="H34" s="107"/>
      <c r="I34" s="107"/>
      <c r="J34" s="107"/>
    </row>
    <row r="35" spans="1:10" ht="17.25" x14ac:dyDescent="0.3">
      <c r="A35" s="168" t="s">
        <v>53</v>
      </c>
      <c r="B35" s="167">
        <v>96.928712313327708</v>
      </c>
      <c r="C35" s="167">
        <v>98.531809584544135</v>
      </c>
      <c r="D35" s="167">
        <f>[1]NACIONAL!C35</f>
        <v>92.178201280531283</v>
      </c>
      <c r="E35" s="167">
        <v>98.478926335322953</v>
      </c>
      <c r="F35" s="166">
        <f>[1]NACIONAL!D35</f>
        <v>93.103646713472472</v>
      </c>
      <c r="H35" s="107"/>
      <c r="I35" s="107"/>
      <c r="J35" s="107"/>
    </row>
    <row r="36" spans="1:10" ht="18" thickBot="1" x14ac:dyDescent="0.35">
      <c r="A36" s="165" t="s">
        <v>57</v>
      </c>
      <c r="B36" s="164">
        <v>93.448497590509433</v>
      </c>
      <c r="C36" s="164">
        <v>94.644655888342172</v>
      </c>
      <c r="D36" s="164">
        <f>[1]NACIONAL!C36</f>
        <v>81.430316272246145</v>
      </c>
      <c r="E36" s="164">
        <v>94.259079319388945</v>
      </c>
      <c r="F36" s="163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2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1" t="s">
        <v>56</v>
      </c>
      <c r="B38" s="160"/>
      <c r="C38" s="160"/>
      <c r="D38" s="160"/>
      <c r="E38" s="160"/>
      <c r="F38" s="159"/>
      <c r="H38" s="107"/>
      <c r="I38" s="107"/>
      <c r="J38" s="107"/>
    </row>
    <row r="39" spans="1:10" ht="17.25" thickTop="1" x14ac:dyDescent="0.3">
      <c r="A39" s="155" t="s">
        <v>49</v>
      </c>
      <c r="B39" s="154">
        <v>102.57423454650491</v>
      </c>
      <c r="C39" s="154">
        <v>100.11956573724234</v>
      </c>
      <c r="D39" s="154">
        <f>[1]NACIONAL!C39</f>
        <v>103.58213081362749</v>
      </c>
      <c r="E39" s="154">
        <v>97.638054868715415</v>
      </c>
      <c r="F39" s="153">
        <f>[1]NACIONAL!D39</f>
        <v>102.44171925080127</v>
      </c>
      <c r="H39" s="107"/>
      <c r="I39" s="107"/>
      <c r="J39" s="107"/>
    </row>
    <row r="40" spans="1:10" ht="17.25" x14ac:dyDescent="0.3">
      <c r="A40" s="139" t="s">
        <v>48</v>
      </c>
      <c r="B40" s="157">
        <v>102.57423454650491</v>
      </c>
      <c r="C40" s="157">
        <v>100.11956573724234</v>
      </c>
      <c r="D40" s="157">
        <f>[1]NACIONAL!C40</f>
        <v>108.77326037800803</v>
      </c>
      <c r="E40" s="157">
        <v>97.696926880960788</v>
      </c>
      <c r="F40" s="156">
        <f>[1]NACIONAL!D40</f>
        <v>106.28369975293803</v>
      </c>
      <c r="H40" s="107"/>
      <c r="I40" s="107"/>
      <c r="J40" s="107"/>
    </row>
    <row r="41" spans="1:10" x14ac:dyDescent="0.3">
      <c r="A41" s="155" t="s">
        <v>47</v>
      </c>
      <c r="B41" s="154">
        <v>7.1042806286359284</v>
      </c>
      <c r="C41" s="154">
        <v>9.6574353365405212</v>
      </c>
      <c r="D41" s="154">
        <f>[1]NACIONAL!C41</f>
        <v>11.308315217753384</v>
      </c>
      <c r="E41" s="154" t="s">
        <v>46</v>
      </c>
      <c r="F41" s="153" t="str">
        <f>[1]NACIONAL!D41</f>
        <v>n.d.</v>
      </c>
      <c r="H41" s="107"/>
      <c r="I41" s="107"/>
      <c r="J41" s="107"/>
    </row>
    <row r="42" spans="1:10" x14ac:dyDescent="0.3">
      <c r="A42" s="158" t="s">
        <v>55</v>
      </c>
      <c r="B42" s="157">
        <v>78.416734422351979</v>
      </c>
      <c r="C42" s="157">
        <v>78.648811678127643</v>
      </c>
      <c r="D42" s="157">
        <f>[1]NACIONAL!C42</f>
        <v>76.317403993291336</v>
      </c>
      <c r="E42" s="157" t="s">
        <v>46</v>
      </c>
      <c r="F42" s="156" t="str">
        <f>[1]NACIONAL!D42</f>
        <v>n.d.</v>
      </c>
      <c r="H42" s="107"/>
      <c r="I42" s="107"/>
      <c r="J42" s="107"/>
    </row>
    <row r="43" spans="1:10" ht="17.25" x14ac:dyDescent="0.3">
      <c r="A43" s="155" t="s">
        <v>54</v>
      </c>
      <c r="B43" s="154">
        <v>73.999069983724723</v>
      </c>
      <c r="C43" s="154">
        <v>75.799362835151044</v>
      </c>
      <c r="D43" s="154">
        <f>[1]NACIONAL!C43</f>
        <v>62.094112755799856</v>
      </c>
      <c r="E43" s="154" t="s">
        <v>46</v>
      </c>
      <c r="F43" s="153" t="str">
        <f>[1]NACIONAL!D43</f>
        <v>n.d.</v>
      </c>
      <c r="H43" s="107"/>
      <c r="I43" s="107"/>
      <c r="J43" s="107"/>
    </row>
    <row r="44" spans="1:10" ht="17.25" x14ac:dyDescent="0.3">
      <c r="A44" s="158" t="s">
        <v>53</v>
      </c>
      <c r="B44" s="157">
        <v>86.788443278925712</v>
      </c>
      <c r="C44" s="157">
        <v>87.64444644154365</v>
      </c>
      <c r="D44" s="157">
        <f>[1]NACIONAL!C44</f>
        <v>75.138362814906984</v>
      </c>
      <c r="E44" s="157">
        <v>85.326770862031736</v>
      </c>
      <c r="F44" s="156">
        <f>[1]NACIONAL!D44</f>
        <v>74.83611112823715</v>
      </c>
      <c r="H44" s="107"/>
      <c r="I44" s="107"/>
      <c r="J44" s="107"/>
    </row>
    <row r="45" spans="1:10" ht="17.25" x14ac:dyDescent="0.3">
      <c r="A45" s="155" t="s">
        <v>52</v>
      </c>
      <c r="B45" s="154">
        <v>87.993398743048331</v>
      </c>
      <c r="C45" s="154">
        <v>88.87865375542026</v>
      </c>
      <c r="D45" s="154">
        <f>[1]NACIONAL!C45</f>
        <v>81.104711682665567</v>
      </c>
      <c r="E45" s="154">
        <v>86.812262191081089</v>
      </c>
      <c r="F45" s="153">
        <f>[1]NACIONAL!D45</f>
        <v>80.626821904930509</v>
      </c>
      <c r="H45" s="107"/>
      <c r="I45" s="152"/>
      <c r="J45" s="152"/>
    </row>
    <row r="46" spans="1:10" ht="18" thickBot="1" x14ac:dyDescent="0.35">
      <c r="A46" s="151" t="s">
        <v>51</v>
      </c>
      <c r="B46" s="150">
        <v>74.780334885683715</v>
      </c>
      <c r="C46" s="150">
        <v>75.491848090648332</v>
      </c>
      <c r="D46" s="150">
        <f>[1]NACIONAL!C46</f>
        <v>62.506791151729267</v>
      </c>
      <c r="E46" s="150">
        <v>74.364663921548185</v>
      </c>
      <c r="F46" s="149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54.194550669216056</v>
      </c>
      <c r="C49" s="144">
        <v>54.610864988845954</v>
      </c>
      <c r="D49" s="144">
        <f>[1]NACIONAL!C49</f>
        <v>72.612240386337916</v>
      </c>
      <c r="E49" s="144">
        <v>56.194011535157685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85.074053271055661</v>
      </c>
      <c r="C50" s="138">
        <v>88.120132791412004</v>
      </c>
      <c r="D50" s="138">
        <f>[1]NACIONAL!C50</f>
        <v>90.704918480722853</v>
      </c>
      <c r="E50" s="138">
        <v>84.368573847828713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7.9705496428050697</v>
      </c>
      <c r="C51" s="141">
        <v>6.8533061212416975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28.328134523681474</v>
      </c>
      <c r="C52" s="138">
        <v>28.153144169943921</v>
      </c>
      <c r="D52" s="138">
        <f>[1]NACIONAL!C52</f>
        <v>30.034878113394566</v>
      </c>
      <c r="E52" s="138">
        <v>28.667856900359865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32.538105019473527</v>
      </c>
      <c r="C53" s="135">
        <v>32.159061724167451</v>
      </c>
      <c r="D53" s="135">
        <f>[1]NACIONAL!C53</f>
        <v>33.89517745543629</v>
      </c>
      <c r="E53" s="135">
        <v>32.781105123477083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45.953728433246837</v>
      </c>
      <c r="C54" s="132">
        <v>46.882401620865792</v>
      </c>
      <c r="D54" s="132">
        <f>[1]NACIONAL!C54</f>
        <v>43.832356246002327</v>
      </c>
      <c r="E54" s="132">
        <v>47.719854962668613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14.239089430898931</v>
      </c>
      <c r="C57" s="124">
        <v>14.248827765017058</v>
      </c>
      <c r="D57" s="124">
        <v>13.541534819649588</v>
      </c>
      <c r="E57" s="124">
        <v>14.847298950140152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9.8412924266890638</v>
      </c>
      <c r="C58" s="121">
        <v>9.9169386400335959</v>
      </c>
      <c r="D58" s="121">
        <v>10.086893947096248</v>
      </c>
      <c r="E58" s="121">
        <v>9.9925848533781281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4.57359504727168</v>
      </c>
      <c r="C59" s="118">
        <v>4.3815107775856079</v>
      </c>
      <c r="D59" s="118">
        <v>4.2107365620350103</v>
      </c>
      <c r="E59" s="118">
        <v>4.2407963171688916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Tab</vt:lpstr>
      <vt:lpstr>TAB</vt:lpstr>
      <vt:lpstr>'Est Tab'!Área_de_impresión</vt:lpstr>
      <vt:lpstr>TAB!Área_de_impresión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2025-08-29T02:50:28Z</dcterms:created>
  <dcterms:modified xsi:type="dcterms:W3CDTF">2025-08-29T02:50:38Z</dcterms:modified>
</cp:coreProperties>
</file>