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5F579172-18FC-4575-B6FB-D62E2043F492}" xr6:coauthVersionLast="47" xr6:coauthVersionMax="47" xr10:uidLastSave="{00000000-0000-0000-0000-000000000000}"/>
  <bookViews>
    <workbookView xWindow="-120" yWindow="-120" windowWidth="24240" windowHeight="13140" xr2:uid="{D51BFF1B-65A2-414F-BE8B-6F0BA76FA5AA}"/>
  </bookViews>
  <sheets>
    <sheet name="Est Son" sheetId="1" r:id="rId1"/>
    <sheet name="SON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Son'!$A$1:$F$62</definedName>
    <definedName name="_xlnm.Print_Area" localSheetId="1">SON!$A$1:$F$61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<sst xmlns="http://schemas.openxmlformats.org/spreadsheetml/2006/main" count="124" uniqueCount="72">
  <si>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</si>
  <si>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</si>
  <si>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</si>
  <si>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</si>
  <si>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</si>
  <si>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</si>
  <si>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</si>
  <si>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</si>
  <si>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</si>
  <si>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</si>
  <si>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</si>
  <si>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</si>
  <si>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</si>
  <si>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</si>
  <si>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</si>
  <si>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</si>
  <si>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</si>
  <si>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</si>
  <si>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</si>
  <si>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</si>
  <si>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</si>
  <si>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</si>
  <si>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</si>
  <si>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</si>
  <si>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</si>
  <si>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</si>
  <si>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</si>
  <si>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</si>
  <si>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</si>
  <si>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</si>
  <si>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</si>
  <si>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</si>
  <si>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</si>
  <si>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</si>
  <si>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Sonora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</si>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</sst>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A84CB4EE-FE1D-4BE7-9C4B-E8011327F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B5684420-8608-4EB1-A362-335A52AD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93AEA4B-55FA-42EC-A3A2-3CC0899EE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DC80-9187-4135-B480-BC6ED1A4BCAE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781314</v>
      </c>
      <c r="C14" s="97">
        <f>C15+C16</f>
        <v>392947</v>
      </c>
      <c r="D14" s="97">
        <f>D15+D16</f>
        <v>388367</v>
      </c>
      <c r="E14" s="97">
        <f>E15+E16</f>
        <v>49783</v>
      </c>
      <c r="F14" s="97">
        <f>F15+F16</f>
        <v>4960</v>
      </c>
    </row>
    <row r="15" spans="1:16" ht="18" customHeight="1" thickTop="1" x14ac:dyDescent="0.3">
      <c r="A15" s="96" t="s">
        <v>3</v>
      </c>
      <c r="B15" s="95">
        <f>C15+D15</f>
        <v>647637</v>
      </c>
      <c r="C15" s="95">
        <f>C20+C51+C59</f>
        <v>323549</v>
      </c>
      <c r="D15" s="95">
        <f>D20+D51+D59</f>
        <v>324088</v>
      </c>
      <c r="E15" s="95">
        <f>E20+E51+E59</f>
        <v>38248</v>
      </c>
      <c r="F15" s="94">
        <f>F20+F51+F59</f>
        <v>3888</v>
      </c>
    </row>
    <row r="16" spans="1:16" ht="18" customHeight="1" thickBot="1" x14ac:dyDescent="0.35">
      <c r="A16" s="93" t="s">
        <v>2</v>
      </c>
      <c r="B16" s="92">
        <f>C16+D16</f>
        <v>133677</v>
      </c>
      <c r="C16" s="92">
        <f>C21+C52+C60</f>
        <v>69398</v>
      </c>
      <c r="D16" s="92">
        <f>D21+D52+D60</f>
        <v>64279</v>
      </c>
      <c r="E16" s="92">
        <f>E21+E52+E60</f>
        <v>11535</v>
      </c>
      <c r="F16" s="91">
        <f>F21+F52+F60</f>
        <v>1072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517507</v>
      </c>
      <c r="C19" s="89">
        <f>C20+C21</f>
        <v>254505</v>
      </c>
      <c r="D19" s="89">
        <f>D20+D21</f>
        <v>263002</v>
      </c>
      <c r="E19" s="89">
        <f>E20+E21</f>
        <v>26378</v>
      </c>
      <c r="F19" s="89">
        <f>F20+F21</f>
        <v>4320</v>
      </c>
    </row>
    <row r="20" spans="1:6" ht="18" customHeight="1" thickTop="1" x14ac:dyDescent="0.3">
      <c r="A20" s="88" t="s">
        <v>3</v>
      </c>
      <c r="B20" s="87">
        <f>C20+D20</f>
        <v>431775</v>
      </c>
      <c r="C20" s="87">
        <f>C25+C31+C37+C43</f>
        <v>212183</v>
      </c>
      <c r="D20" s="87">
        <f>D25+D31+D37+D43</f>
        <v>219592</v>
      </c>
      <c r="E20" s="87">
        <f>E25+E31+E37+E43</f>
        <v>21285</v>
      </c>
      <c r="F20" s="86">
        <f>F25+F31+F37+F43</f>
        <v>3526</v>
      </c>
    </row>
    <row r="21" spans="1:6" ht="18" customHeight="1" thickBot="1" x14ac:dyDescent="0.35">
      <c r="A21" s="85" t="s">
        <v>2</v>
      </c>
      <c r="B21" s="84">
        <f>C21+D21</f>
        <v>85732</v>
      </c>
      <c r="C21" s="84">
        <f>C26+C32+C38+C44</f>
        <v>42322</v>
      </c>
      <c r="D21" s="84">
        <f>D26+D32+D38+D44</f>
        <v>43410</v>
      </c>
      <c r="E21" s="84">
        <f>E26+E32+E38+E44</f>
        <v>5093</v>
      </c>
      <c r="F21" s="83">
        <f>F26+F32+F38+F44</f>
        <v>794</v>
      </c>
    </row>
    <row r="22" spans="1:6" ht="18" customHeight="1" thickBot="1" x14ac:dyDescent="0.35">
      <c r="A22" s="67" t="s">
        <v>24</v>
      </c>
      <c r="B22" s="66">
        <f>C22+D22</f>
        <v>10770</v>
      </c>
      <c r="C22" s="66">
        <f>C23+C24</f>
        <v>5162</v>
      </c>
      <c r="D22" s="66">
        <f>D23+D24</f>
        <v>5608</v>
      </c>
      <c r="E22" s="66">
        <f>E23+E24</f>
        <v>381</v>
      </c>
      <c r="F22" s="65">
        <f>F23+F24</f>
        <v>185</v>
      </c>
    </row>
    <row r="23" spans="1:6" ht="18" customHeight="1" x14ac:dyDescent="0.3">
      <c r="A23" s="76" t="s">
        <v>20</v>
      </c>
      <c r="B23" s="63">
        <f>C23+D23</f>
        <v>9009</v>
      </c>
      <c r="C23" s="63">
        <v>4316</v>
      </c>
      <c r="D23" s="63">
        <v>4693</v>
      </c>
      <c r="E23" s="63">
        <v>292</v>
      </c>
      <c r="F23" s="75">
        <v>101</v>
      </c>
    </row>
    <row r="24" spans="1:6" ht="18" customHeight="1" x14ac:dyDescent="0.3">
      <c r="A24" s="74" t="s">
        <v>19</v>
      </c>
      <c r="B24" s="59">
        <f>C24+D24</f>
        <v>1761</v>
      </c>
      <c r="C24" s="59">
        <v>846</v>
      </c>
      <c r="D24" s="59">
        <v>915</v>
      </c>
      <c r="E24" s="59">
        <v>89</v>
      </c>
      <c r="F24" s="58">
        <v>84</v>
      </c>
    </row>
    <row r="25" spans="1:6" ht="18" customHeight="1" x14ac:dyDescent="0.3">
      <c r="A25" s="82" t="s">
        <v>3</v>
      </c>
      <c r="B25" s="81">
        <f>C25+D25</f>
        <v>3067</v>
      </c>
      <c r="C25" s="81">
        <v>1469</v>
      </c>
      <c r="D25" s="81">
        <v>1598</v>
      </c>
      <c r="E25" s="81">
        <v>150</v>
      </c>
      <c r="F25" s="80">
        <v>114</v>
      </c>
    </row>
    <row r="26" spans="1:6" ht="18" customHeight="1" thickBot="1" x14ac:dyDescent="0.35">
      <c r="A26" s="79" t="s">
        <v>2</v>
      </c>
      <c r="B26" s="78">
        <f>C26+D26</f>
        <v>7703</v>
      </c>
      <c r="C26" s="78">
        <v>3693</v>
      </c>
      <c r="D26" s="78">
        <v>4010</v>
      </c>
      <c r="E26" s="78">
        <v>231</v>
      </c>
      <c r="F26" s="77">
        <v>71</v>
      </c>
    </row>
    <row r="27" spans="1:6" ht="18" customHeight="1" thickBot="1" x14ac:dyDescent="0.35">
      <c r="A27" s="67" t="s">
        <v>23</v>
      </c>
      <c r="B27" s="66">
        <f>C27+D27</f>
        <v>82564</v>
      </c>
      <c r="C27" s="66">
        <f>C28+C29+C30</f>
        <v>40862</v>
      </c>
      <c r="D27" s="66">
        <f>D28+D29+D30</f>
        <v>41702</v>
      </c>
      <c r="E27" s="66">
        <f>E28+E29+E30</f>
        <v>4407</v>
      </c>
      <c r="F27" s="65">
        <f>F28+F29+F30</f>
        <v>1585</v>
      </c>
    </row>
    <row r="28" spans="1:6" ht="18" customHeight="1" x14ac:dyDescent="0.3">
      <c r="A28" s="76" t="s">
        <v>22</v>
      </c>
      <c r="B28" s="63">
        <f>C28+D28</f>
        <v>74240</v>
      </c>
      <c r="C28" s="63">
        <v>36786</v>
      </c>
      <c r="D28" s="63">
        <v>37454</v>
      </c>
      <c r="E28" s="63">
        <v>3772</v>
      </c>
      <c r="F28" s="75">
        <v>1099</v>
      </c>
    </row>
    <row r="29" spans="1:6" ht="18" customHeight="1" x14ac:dyDescent="0.3">
      <c r="A29" s="74" t="s">
        <v>19</v>
      </c>
      <c r="B29" s="59">
        <f>C29+D29</f>
        <v>6446</v>
      </c>
      <c r="C29" s="59">
        <v>3125</v>
      </c>
      <c r="D29" s="59">
        <v>3321</v>
      </c>
      <c r="E29" s="59">
        <v>393</v>
      </c>
      <c r="F29" s="58">
        <v>225</v>
      </c>
    </row>
    <row r="30" spans="1:6" ht="18" customHeight="1" x14ac:dyDescent="0.3">
      <c r="A30" s="73" t="s">
        <v>18</v>
      </c>
      <c r="B30" s="56">
        <f>C30+D30</f>
        <v>1878</v>
      </c>
      <c r="C30" s="56">
        <v>951</v>
      </c>
      <c r="D30" s="56">
        <v>927</v>
      </c>
      <c r="E30" s="56">
        <v>242</v>
      </c>
      <c r="F30" s="55">
        <v>261</v>
      </c>
    </row>
    <row r="31" spans="1:6" ht="18" customHeight="1" x14ac:dyDescent="0.3">
      <c r="A31" s="72" t="s">
        <v>3</v>
      </c>
      <c r="B31" s="53">
        <f>C31+D31</f>
        <v>64948</v>
      </c>
      <c r="C31" s="53">
        <v>32257</v>
      </c>
      <c r="D31" s="53">
        <v>32691</v>
      </c>
      <c r="E31" s="53">
        <v>3303</v>
      </c>
      <c r="F31" s="71">
        <v>1253</v>
      </c>
    </row>
    <row r="32" spans="1:6" ht="18" customHeight="1" thickBot="1" x14ac:dyDescent="0.35">
      <c r="A32" s="70" t="s">
        <v>2</v>
      </c>
      <c r="B32" s="69">
        <f>C32+D32</f>
        <v>17616</v>
      </c>
      <c r="C32" s="69">
        <v>8605</v>
      </c>
      <c r="D32" s="69">
        <v>9011</v>
      </c>
      <c r="E32" s="69">
        <v>1104</v>
      </c>
      <c r="F32" s="68">
        <v>332</v>
      </c>
    </row>
    <row r="33" spans="1:6" ht="18" customHeight="1" thickBot="1" x14ac:dyDescent="0.35">
      <c r="A33" s="67" t="s">
        <v>21</v>
      </c>
      <c r="B33" s="66">
        <f>C33+D33</f>
        <v>280666</v>
      </c>
      <c r="C33" s="66">
        <f>C34+C35+C36</f>
        <v>137789</v>
      </c>
      <c r="D33" s="66">
        <f>D34+D35+D36</f>
        <v>142877</v>
      </c>
      <c r="E33" s="66">
        <f>E34+E35+E36</f>
        <v>11806</v>
      </c>
      <c r="F33" s="65">
        <f>F34+F35+F36</f>
        <v>1768</v>
      </c>
    </row>
    <row r="34" spans="1:6" ht="18" customHeight="1" x14ac:dyDescent="0.3">
      <c r="A34" s="76" t="s">
        <v>20</v>
      </c>
      <c r="B34" s="63">
        <f>C34+D34</f>
        <v>274623</v>
      </c>
      <c r="C34" s="63">
        <v>134763</v>
      </c>
      <c r="D34" s="63">
        <v>139860</v>
      </c>
      <c r="E34" s="63">
        <v>11445</v>
      </c>
      <c r="F34" s="75">
        <v>1606</v>
      </c>
    </row>
    <row r="35" spans="1:6" ht="18" customHeight="1" x14ac:dyDescent="0.3">
      <c r="A35" s="74" t="s">
        <v>19</v>
      </c>
      <c r="B35" s="59">
        <f>C35+D35</f>
        <v>5687</v>
      </c>
      <c r="C35" s="59">
        <v>2855</v>
      </c>
      <c r="D35" s="59">
        <v>2832</v>
      </c>
      <c r="E35" s="59">
        <v>302</v>
      </c>
      <c r="F35" s="58">
        <v>107</v>
      </c>
    </row>
    <row r="36" spans="1:6" ht="18" customHeight="1" x14ac:dyDescent="0.3">
      <c r="A36" s="73" t="s">
        <v>18</v>
      </c>
      <c r="B36" s="56">
        <f>C36+D36</f>
        <v>356</v>
      </c>
      <c r="C36" s="56">
        <v>171</v>
      </c>
      <c r="D36" s="56">
        <v>185</v>
      </c>
      <c r="E36" s="56">
        <v>59</v>
      </c>
      <c r="F36" s="55">
        <v>55</v>
      </c>
    </row>
    <row r="37" spans="1:6" ht="18" customHeight="1" x14ac:dyDescent="0.3">
      <c r="A37" s="72" t="s">
        <v>3</v>
      </c>
      <c r="B37" s="53">
        <f>C37+D37</f>
        <v>240418</v>
      </c>
      <c r="C37" s="53">
        <v>117738</v>
      </c>
      <c r="D37" s="53">
        <v>122680</v>
      </c>
      <c r="E37" s="53">
        <v>9996</v>
      </c>
      <c r="F37" s="71">
        <v>1540</v>
      </c>
    </row>
    <row r="38" spans="1:6" ht="18" customHeight="1" thickBot="1" x14ac:dyDescent="0.35">
      <c r="A38" s="70" t="s">
        <v>2</v>
      </c>
      <c r="B38" s="69">
        <f>C38+D38</f>
        <v>40248</v>
      </c>
      <c r="C38" s="69">
        <v>20051</v>
      </c>
      <c r="D38" s="69">
        <v>20197</v>
      </c>
      <c r="E38" s="69">
        <v>1810</v>
      </c>
      <c r="F38" s="68">
        <v>228</v>
      </c>
    </row>
    <row r="39" spans="1:6" ht="18" customHeight="1" thickBot="1" x14ac:dyDescent="0.35">
      <c r="A39" s="67" t="s">
        <v>17</v>
      </c>
      <c r="B39" s="66">
        <f>C39+D39</f>
        <v>143507</v>
      </c>
      <c r="C39" s="66">
        <f>C40+C41+C42</f>
        <v>70692</v>
      </c>
      <c r="D39" s="66">
        <f>D40+D41+D42</f>
        <v>72815</v>
      </c>
      <c r="E39" s="66">
        <f>E40+E41+E42</f>
        <v>9784</v>
      </c>
      <c r="F39" s="65">
        <f>F40+F41+F42</f>
        <v>782</v>
      </c>
    </row>
    <row r="40" spans="1:6" ht="18" customHeight="1" x14ac:dyDescent="0.3">
      <c r="A40" s="64" t="s">
        <v>16</v>
      </c>
      <c r="B40" s="62">
        <f>C40+D40</f>
        <v>78344</v>
      </c>
      <c r="C40" s="63">
        <v>38736</v>
      </c>
      <c r="D40" s="63">
        <v>39608</v>
      </c>
      <c r="E40" s="62">
        <v>5726</v>
      </c>
      <c r="F40" s="61">
        <v>358</v>
      </c>
    </row>
    <row r="41" spans="1:6" ht="18" customHeight="1" x14ac:dyDescent="0.3">
      <c r="A41" s="60" t="s">
        <v>15</v>
      </c>
      <c r="B41" s="59">
        <f>C41+D41</f>
        <v>15196</v>
      </c>
      <c r="C41" s="59">
        <v>7339</v>
      </c>
      <c r="D41" s="59">
        <v>7857</v>
      </c>
      <c r="E41" s="59">
        <v>822</v>
      </c>
      <c r="F41" s="58">
        <v>284</v>
      </c>
    </row>
    <row r="42" spans="1:6" ht="18" customHeight="1" x14ac:dyDescent="0.3">
      <c r="A42" s="57" t="s">
        <v>14</v>
      </c>
      <c r="B42" s="56">
        <f>C42+D42</f>
        <v>49967</v>
      </c>
      <c r="C42" s="56">
        <v>24617</v>
      </c>
      <c r="D42" s="56">
        <v>25350</v>
      </c>
      <c r="E42" s="56">
        <v>3236</v>
      </c>
      <c r="F42" s="55">
        <v>140</v>
      </c>
    </row>
    <row r="43" spans="1:6" ht="18" customHeight="1" x14ac:dyDescent="0.3">
      <c r="A43" s="54" t="s">
        <v>3</v>
      </c>
      <c r="B43" s="53">
        <f>C43+D43</f>
        <v>123342</v>
      </c>
      <c r="C43" s="52">
        <v>60719</v>
      </c>
      <c r="D43" s="52">
        <v>62623</v>
      </c>
      <c r="E43" s="52">
        <v>7836</v>
      </c>
      <c r="F43" s="51">
        <v>619</v>
      </c>
    </row>
    <row r="44" spans="1:6" ht="18" customHeight="1" thickBot="1" x14ac:dyDescent="0.35">
      <c r="A44" s="50" t="s">
        <v>2</v>
      </c>
      <c r="B44" s="49">
        <f>C44+D44</f>
        <v>20165</v>
      </c>
      <c r="C44" s="49">
        <v>9973</v>
      </c>
      <c r="D44" s="49">
        <v>10192</v>
      </c>
      <c r="E44" s="49">
        <v>1948</v>
      </c>
      <c r="F44" s="48">
        <v>163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130818</v>
      </c>
      <c r="C46" s="46">
        <f>C51+C52</f>
        <v>67252</v>
      </c>
      <c r="D46" s="46">
        <f>D51+D52</f>
        <v>63566</v>
      </c>
      <c r="E46" s="46">
        <f>E51+E52</f>
        <v>10607</v>
      </c>
      <c r="F46" s="46">
        <f>F51+F52</f>
        <v>400</v>
      </c>
    </row>
    <row r="47" spans="1:6" s="2" customFormat="1" ht="17.25" thickTop="1" x14ac:dyDescent="0.3">
      <c r="A47" s="45" t="s">
        <v>12</v>
      </c>
      <c r="B47" s="44">
        <f>C47+D47</f>
        <v>63293</v>
      </c>
      <c r="C47" s="43">
        <v>33216</v>
      </c>
      <c r="D47" s="43">
        <v>30077</v>
      </c>
      <c r="E47" s="43">
        <v>4100</v>
      </c>
      <c r="F47" s="42">
        <v>268</v>
      </c>
    </row>
    <row r="48" spans="1:6" s="2" customFormat="1" x14ac:dyDescent="0.3">
      <c r="A48" s="41" t="s">
        <v>11</v>
      </c>
      <c r="B48" s="33">
        <f>C48+D48</f>
        <v>51151</v>
      </c>
      <c r="C48" s="35">
        <v>26256</v>
      </c>
      <c r="D48" s="35">
        <v>24895</v>
      </c>
      <c r="E48" s="35">
        <v>4431</v>
      </c>
      <c r="F48" s="40">
        <v>95</v>
      </c>
    </row>
    <row r="49" spans="1:6" s="2" customFormat="1" x14ac:dyDescent="0.3">
      <c r="A49" s="39" t="s">
        <v>10</v>
      </c>
      <c r="B49" s="38">
        <f>C49+D49</f>
        <v>15844</v>
      </c>
      <c r="C49" s="38">
        <v>7494</v>
      </c>
      <c r="D49" s="38">
        <v>8350</v>
      </c>
      <c r="E49" s="38">
        <v>2029</v>
      </c>
      <c r="F49" s="37">
        <v>26</v>
      </c>
    </row>
    <row r="50" spans="1:6" s="2" customFormat="1" x14ac:dyDescent="0.3">
      <c r="A50" s="36" t="s">
        <v>9</v>
      </c>
      <c r="B50" s="33">
        <f>C50+D50</f>
        <v>530</v>
      </c>
      <c r="C50" s="35">
        <v>286</v>
      </c>
      <c r="D50" s="34">
        <v>244</v>
      </c>
      <c r="E50" s="33">
        <v>47</v>
      </c>
      <c r="F50" s="32">
        <v>11</v>
      </c>
    </row>
    <row r="51" spans="1:6" s="2" customFormat="1" x14ac:dyDescent="0.3">
      <c r="A51" s="31" t="s">
        <v>3</v>
      </c>
      <c r="B51" s="30">
        <f>C51+D51</f>
        <v>111797</v>
      </c>
      <c r="C51" s="30">
        <v>57926</v>
      </c>
      <c r="D51" s="30">
        <v>53871</v>
      </c>
      <c r="E51" s="30">
        <v>8461</v>
      </c>
      <c r="F51" s="29">
        <v>251</v>
      </c>
    </row>
    <row r="52" spans="1:6" s="2" customFormat="1" ht="17.25" thickBot="1" x14ac:dyDescent="0.35">
      <c r="A52" s="28" t="s">
        <v>2</v>
      </c>
      <c r="B52" s="27">
        <f>C52+D52</f>
        <v>19021</v>
      </c>
      <c r="C52" s="27">
        <v>9326</v>
      </c>
      <c r="D52" s="27">
        <v>9695</v>
      </c>
      <c r="E52" s="27">
        <v>2146</v>
      </c>
      <c r="F52" s="26">
        <v>149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132989</v>
      </c>
      <c r="C54" s="23">
        <f>C56+C57+C58</f>
        <v>71190</v>
      </c>
      <c r="D54" s="23">
        <f>D56+D57+D58</f>
        <v>61799</v>
      </c>
      <c r="E54" s="23">
        <f>E56+E57+E58</f>
        <v>12798</v>
      </c>
      <c r="F54" s="23">
        <f>F59+F60</f>
        <v>240</v>
      </c>
    </row>
    <row r="55" spans="1:6" s="2" customFormat="1" ht="17.25" thickTop="1" x14ac:dyDescent="0.3">
      <c r="A55" s="22" t="s">
        <v>7</v>
      </c>
      <c r="B55" s="20">
        <f>C55+D55</f>
        <v>125066</v>
      </c>
      <c r="C55" s="21">
        <f>C56+C57</f>
        <v>66372</v>
      </c>
      <c r="D55" s="20">
        <f>D56+D57</f>
        <v>58694</v>
      </c>
      <c r="E55" s="20">
        <f>E56+E57</f>
        <v>11121</v>
      </c>
      <c r="F55" s="19">
        <f>F56+F57</f>
        <v>215</v>
      </c>
    </row>
    <row r="56" spans="1:6" s="2" customFormat="1" x14ac:dyDescent="0.3">
      <c r="A56" s="18" t="s">
        <v>6</v>
      </c>
      <c r="B56" s="13">
        <f>C56+D56</f>
        <v>2573</v>
      </c>
      <c r="C56" s="14">
        <v>1914</v>
      </c>
      <c r="D56" s="13">
        <v>659</v>
      </c>
      <c r="E56" s="13">
        <v>243</v>
      </c>
      <c r="F56" s="12">
        <v>8</v>
      </c>
    </row>
    <row r="57" spans="1:6" s="2" customFormat="1" x14ac:dyDescent="0.3">
      <c r="A57" s="17" t="s">
        <v>5</v>
      </c>
      <c r="B57" s="10">
        <f>C57+D57</f>
        <v>122493</v>
      </c>
      <c r="C57" s="16">
        <v>64458</v>
      </c>
      <c r="D57" s="10">
        <v>58035</v>
      </c>
      <c r="E57" s="10">
        <v>10878</v>
      </c>
      <c r="F57" s="9">
        <v>207</v>
      </c>
    </row>
    <row r="58" spans="1:6" s="2" customFormat="1" x14ac:dyDescent="0.3">
      <c r="A58" s="15" t="s">
        <v>4</v>
      </c>
      <c r="B58" s="13">
        <f>C58+D58</f>
        <v>7923</v>
      </c>
      <c r="C58" s="14">
        <v>4818</v>
      </c>
      <c r="D58" s="13">
        <v>3105</v>
      </c>
      <c r="E58" s="13">
        <v>1677</v>
      </c>
      <c r="F58" s="12">
        <v>109</v>
      </c>
    </row>
    <row r="59" spans="1:6" s="2" customFormat="1" x14ac:dyDescent="0.3">
      <c r="A59" s="11" t="s">
        <v>3</v>
      </c>
      <c r="B59" s="10">
        <f>C59+D59</f>
        <v>104065</v>
      </c>
      <c r="C59" s="10">
        <v>53440</v>
      </c>
      <c r="D59" s="10">
        <v>50625</v>
      </c>
      <c r="E59" s="10">
        <v>8502</v>
      </c>
      <c r="F59" s="9">
        <v>111</v>
      </c>
    </row>
    <row r="60" spans="1:6" s="2" customFormat="1" ht="17.25" thickBot="1" x14ac:dyDescent="0.35">
      <c r="A60" s="8" t="s">
        <v>2</v>
      </c>
      <c r="B60" s="7">
        <f>C60+D60</f>
        <v>28924</v>
      </c>
      <c r="C60" s="6">
        <v>17750</v>
      </c>
      <c r="D60" s="6">
        <v>11174</v>
      </c>
      <c r="E60" s="6">
        <v>4296</v>
      </c>
      <c r="F60" s="5">
        <v>129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1A3A5-D04D-46F2-98D3-8D3420C9DEF7}">
  <sheetPr>
    <tabColor rgb="FF9D2449"/>
    <pageSetUpPr fitToPage="1"/>
  </sheetPr>
  <dimension ref="A1:J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4"/>
      <c r="D3" s="204"/>
      <c r="E3" s="204"/>
      <c r="F3" s="106" t="s">
        <v>36</v>
      </c>
    </row>
    <row r="4" spans="1:10" ht="4.5" customHeight="1" x14ac:dyDescent="0.3">
      <c r="C4" s="204"/>
      <c r="D4" s="204"/>
      <c r="E4" s="204"/>
      <c r="F4" s="204"/>
    </row>
    <row r="5" spans="1:10" x14ac:dyDescent="0.3">
      <c r="A5" s="202" t="s">
        <v>71</v>
      </c>
      <c r="B5" s="202"/>
      <c r="C5" s="202"/>
      <c r="D5" s="202"/>
      <c r="E5" s="202"/>
      <c r="F5" s="202"/>
    </row>
    <row r="6" spans="1:10" x14ac:dyDescent="0.3">
      <c r="A6" s="203" t="s">
        <v>34</v>
      </c>
      <c r="B6" s="203"/>
      <c r="C6" s="202"/>
      <c r="D6" s="202"/>
      <c r="E6" s="202"/>
      <c r="F6" s="202"/>
    </row>
    <row r="7" spans="1:10" s="1" customFormat="1" x14ac:dyDescent="0.3">
      <c r="A7" s="202" t="s">
        <v>70</v>
      </c>
      <c r="B7" s="202"/>
      <c r="C7" s="202"/>
      <c r="D7" s="202"/>
      <c r="E7" s="202"/>
      <c r="F7" s="202"/>
      <c r="H7" s="2"/>
      <c r="I7" s="2"/>
    </row>
    <row r="8" spans="1:10" s="1" customFormat="1" ht="6.75" customHeight="1" x14ac:dyDescent="0.3">
      <c r="A8" s="201"/>
      <c r="B8" s="201"/>
      <c r="C8" s="201"/>
      <c r="D8" s="201"/>
      <c r="E8" s="201"/>
      <c r="F8" s="201"/>
      <c r="H8" s="2"/>
      <c r="I8" s="2"/>
    </row>
    <row r="9" spans="1:10" s="1" customFormat="1" ht="3" customHeight="1" thickBot="1" x14ac:dyDescent="0.35">
      <c r="A9" s="200"/>
      <c r="B9" s="199"/>
      <c r="C9" s="198"/>
      <c r="D9" s="197"/>
      <c r="E9" s="198"/>
      <c r="F9" s="197"/>
      <c r="H9" s="195"/>
      <c r="I9" s="2"/>
    </row>
    <row r="10" spans="1:10" s="1" customFormat="1" ht="20.25" customHeight="1" thickTop="1" thickBot="1" x14ac:dyDescent="0.35">
      <c r="A10" s="194" t="s">
        <v>69</v>
      </c>
      <c r="B10" s="193" t="str">
        <f>[3]AGS!B10</f>
        <v>2022-2023</v>
      </c>
      <c r="C10" s="196" t="str">
        <f>[3]AGS!C10</f>
        <v>2023-2024</v>
      </c>
      <c r="D10" s="196"/>
      <c r="E10" s="196" t="str">
        <f>[3]AGS!E10</f>
        <v>2024-2025</v>
      </c>
      <c r="F10" s="196"/>
      <c r="H10" s="195"/>
      <c r="I10" s="2"/>
    </row>
    <row r="11" spans="1:10" ht="18" customHeight="1" thickTop="1" thickBot="1" x14ac:dyDescent="0.35">
      <c r="A11" s="194"/>
      <c r="B11" s="193" t="s">
        <v>68</v>
      </c>
      <c r="C11" s="193" t="s">
        <v>68</v>
      </c>
      <c r="D11" s="192" t="s">
        <v>67</v>
      </c>
      <c r="E11" s="193" t="s">
        <v>68</v>
      </c>
      <c r="F11" s="192" t="s">
        <v>67</v>
      </c>
    </row>
    <row r="12" spans="1:10" ht="6" customHeight="1" thickTop="1" thickBot="1" x14ac:dyDescent="0.35"/>
    <row r="13" spans="1:10" ht="18" thickTop="1" thickBot="1" x14ac:dyDescent="0.35">
      <c r="A13" s="191" t="s">
        <v>25</v>
      </c>
      <c r="B13" s="190"/>
      <c r="C13" s="189"/>
      <c r="D13" s="189"/>
      <c r="E13" s="189"/>
      <c r="F13" s="188"/>
      <c r="H13" s="107"/>
    </row>
    <row r="14" spans="1:10" ht="18" thickTop="1" x14ac:dyDescent="0.3">
      <c r="A14" s="187" t="s">
        <v>66</v>
      </c>
      <c r="B14" s="186">
        <v>87.060644887526749</v>
      </c>
      <c r="C14" s="186">
        <v>87.201397643328292</v>
      </c>
      <c r="D14" s="186">
        <f>[1]NACIONAL!C14</f>
        <v>90.5949505551892</v>
      </c>
      <c r="E14" s="186">
        <v>86.609273198378361</v>
      </c>
      <c r="F14" s="185">
        <f>[1]NACIONAL!D14</f>
        <v>89.261378766839385</v>
      </c>
      <c r="H14" s="107"/>
      <c r="I14" s="107"/>
      <c r="J14" s="107"/>
    </row>
    <row r="15" spans="1:10" ht="18" thickBot="1" x14ac:dyDescent="0.35">
      <c r="A15" s="180" t="s">
        <v>65</v>
      </c>
      <c r="B15" s="179">
        <v>86.495585107881837</v>
      </c>
      <c r="C15" s="179">
        <v>86.582186443330983</v>
      </c>
      <c r="D15" s="179">
        <f>[1]NACIONAL!C15</f>
        <v>89.935972047620595</v>
      </c>
      <c r="E15" s="179">
        <v>85.937574775587777</v>
      </c>
      <c r="F15" s="178">
        <f>[1]NACIONAL!D15</f>
        <v>88.603765662279073</v>
      </c>
      <c r="H15" s="107"/>
      <c r="I15" s="107"/>
      <c r="J15" s="107"/>
    </row>
    <row r="16" spans="1:10" ht="17.25" thickBot="1" x14ac:dyDescent="0.35">
      <c r="A16" s="177" t="s">
        <v>23</v>
      </c>
      <c r="B16" s="176"/>
      <c r="C16" s="176"/>
      <c r="D16" s="176"/>
      <c r="E16" s="176"/>
      <c r="F16" s="175"/>
      <c r="H16" s="107"/>
      <c r="I16" s="107"/>
      <c r="J16" s="107"/>
    </row>
    <row r="17" spans="1:10" ht="17.25" x14ac:dyDescent="0.3">
      <c r="A17" s="184" t="s">
        <v>64</v>
      </c>
      <c r="B17" s="173">
        <v>28.358242348308572</v>
      </c>
      <c r="C17" s="173">
        <v>32.102721487566008</v>
      </c>
      <c r="D17" s="173">
        <f>[1]NACIONAL!C17</f>
        <v>46.437120553410836</v>
      </c>
      <c r="E17" s="173">
        <v>33.114148670254693</v>
      </c>
      <c r="F17" s="172">
        <f>[1]NACIONAL!D17</f>
        <v>44.356821659890493</v>
      </c>
      <c r="H17" s="107"/>
      <c r="I17" s="107"/>
      <c r="J17" s="107"/>
    </row>
    <row r="18" spans="1:10" ht="17.25" x14ac:dyDescent="0.3">
      <c r="A18" s="168" t="s">
        <v>63</v>
      </c>
      <c r="B18" s="167">
        <v>76.146386414498224</v>
      </c>
      <c r="C18" s="167">
        <v>76.972801288360031</v>
      </c>
      <c r="D18" s="167">
        <f>[1]NACIONAL!C18</f>
        <v>80.900973587571499</v>
      </c>
      <c r="E18" s="167">
        <v>73.892936903607122</v>
      </c>
      <c r="F18" s="166">
        <f>[1]NACIONAL!D18</f>
        <v>76.603592423409566</v>
      </c>
      <c r="H18" s="107"/>
      <c r="I18" s="107"/>
      <c r="J18" s="107"/>
    </row>
    <row r="19" spans="1:10" ht="17.25" x14ac:dyDescent="0.3">
      <c r="A19" s="171" t="s">
        <v>62</v>
      </c>
      <c r="B19" s="170">
        <v>80.185851318944842</v>
      </c>
      <c r="C19" s="170">
        <v>77.025663522702345</v>
      </c>
      <c r="D19" s="170">
        <f>[1]NACIONAL!C19</f>
        <v>74.479630536487676</v>
      </c>
      <c r="E19" s="170">
        <v>75.148696391037973</v>
      </c>
      <c r="F19" s="169">
        <f>[1]NACIONAL!D19</f>
        <v>69.89064711426029</v>
      </c>
      <c r="H19" s="107"/>
      <c r="I19" s="107"/>
      <c r="J19" s="107"/>
    </row>
    <row r="20" spans="1:10" ht="17.25" x14ac:dyDescent="0.3">
      <c r="A20" s="168" t="s">
        <v>61</v>
      </c>
      <c r="B20" s="167">
        <v>61.930382981208666</v>
      </c>
      <c r="C20" s="167">
        <v>62.219564377618639</v>
      </c>
      <c r="D20" s="167">
        <f>[1]NACIONAL!C20</f>
        <v>67.29559116846923</v>
      </c>
      <c r="E20" s="167">
        <v>60.744953468506949</v>
      </c>
      <c r="F20" s="166">
        <f>[1]NACIONAL!D20</f>
        <v>63.636859565505276</v>
      </c>
      <c r="H20" s="107"/>
      <c r="I20" s="107"/>
      <c r="J20" s="107"/>
    </row>
    <row r="21" spans="1:10" ht="18" thickBot="1" x14ac:dyDescent="0.35">
      <c r="A21" s="183" t="s">
        <v>53</v>
      </c>
      <c r="B21" s="182">
        <v>62.923243148534802</v>
      </c>
      <c r="C21" s="182">
        <v>63.132558761477434</v>
      </c>
      <c r="D21" s="182">
        <f>[1]NACIONAL!C21</f>
        <v>67.636226727155375</v>
      </c>
      <c r="E21" s="182">
        <v>61.865156079066075</v>
      </c>
      <c r="F21" s="181">
        <f>[1]NACIONAL!D21</f>
        <v>63.939136376194568</v>
      </c>
      <c r="H21" s="107"/>
      <c r="I21" s="107"/>
      <c r="J21" s="107"/>
    </row>
    <row r="22" spans="1:10" ht="17.25" thickBot="1" x14ac:dyDescent="0.35">
      <c r="A22" s="177" t="s">
        <v>21</v>
      </c>
      <c r="B22" s="176"/>
      <c r="C22" s="176"/>
      <c r="D22" s="176"/>
      <c r="E22" s="176"/>
      <c r="F22" s="175"/>
      <c r="H22" s="107"/>
      <c r="I22" s="107"/>
      <c r="J22" s="107"/>
    </row>
    <row r="23" spans="1:10" x14ac:dyDescent="0.3">
      <c r="A23" s="174" t="s">
        <v>47</v>
      </c>
      <c r="B23" s="173">
        <v>0.2253496157806123</v>
      </c>
      <c r="C23" s="173">
        <v>0.6382190780433894</v>
      </c>
      <c r="D23" s="173">
        <f>[1]NACIONAL!C23</f>
        <v>0.58840593768421101</v>
      </c>
      <c r="E23" s="173" t="s">
        <v>46</v>
      </c>
      <c r="F23" s="172" t="str">
        <f>[1]NACIONAL!D23</f>
        <v>n.d.</v>
      </c>
      <c r="H23" s="107"/>
      <c r="I23" s="107"/>
      <c r="J23" s="107"/>
    </row>
    <row r="24" spans="1:10" x14ac:dyDescent="0.3">
      <c r="A24" s="168" t="s">
        <v>59</v>
      </c>
      <c r="B24" s="167">
        <v>0.32694333550385979</v>
      </c>
      <c r="C24" s="167">
        <v>0.3473532925836742</v>
      </c>
      <c r="D24" s="167">
        <f>[1]NACIONAL!C24</f>
        <v>0.63477872969842641</v>
      </c>
      <c r="E24" s="167" t="s">
        <v>46</v>
      </c>
      <c r="F24" s="166" t="str">
        <f>[1]NACIONAL!D24</f>
        <v>n.d.</v>
      </c>
      <c r="H24" s="107"/>
      <c r="I24" s="107"/>
      <c r="J24" s="107"/>
    </row>
    <row r="25" spans="1:10" x14ac:dyDescent="0.3">
      <c r="A25" s="171" t="s">
        <v>55</v>
      </c>
      <c r="B25" s="170">
        <v>97.047400050240569</v>
      </c>
      <c r="C25" s="170">
        <v>97.469665292405082</v>
      </c>
      <c r="D25" s="170">
        <f>[1]NACIONAL!C25</f>
        <v>97.257484046850635</v>
      </c>
      <c r="E25" s="170" t="s">
        <v>46</v>
      </c>
      <c r="F25" s="169" t="str">
        <f>[1]NACIONAL!D25</f>
        <v>n.d.</v>
      </c>
      <c r="H25" s="107"/>
      <c r="I25" s="107"/>
      <c r="J25" s="107"/>
    </row>
    <row r="26" spans="1:10" ht="17.25" x14ac:dyDescent="0.3">
      <c r="A26" s="168" t="s">
        <v>58</v>
      </c>
      <c r="B26" s="167">
        <v>93.957308289525372</v>
      </c>
      <c r="C26" s="167">
        <v>94.307590509499946</v>
      </c>
      <c r="D26" s="167">
        <f>[1]NACIONAL!C26</f>
        <v>99.704798126652889</v>
      </c>
      <c r="E26" s="167" t="s">
        <v>46</v>
      </c>
      <c r="F26" s="166" t="str">
        <f>[1]NACIONAL!D26</f>
        <v>n.d.</v>
      </c>
      <c r="H26" s="107"/>
      <c r="I26" s="107"/>
      <c r="J26" s="107"/>
    </row>
    <row r="27" spans="1:10" ht="17.25" x14ac:dyDescent="0.3">
      <c r="A27" s="171" t="s">
        <v>53</v>
      </c>
      <c r="B27" s="170">
        <v>96.054622261518816</v>
      </c>
      <c r="C27" s="170">
        <v>96.510730688935283</v>
      </c>
      <c r="D27" s="170">
        <f>[1]NACIONAL!C27</f>
        <v>100.80542547572841</v>
      </c>
      <c r="E27" s="170">
        <v>95.781290525137535</v>
      </c>
      <c r="F27" s="169">
        <f>[1]NACIONAL!D27</f>
        <v>99.517975588943713</v>
      </c>
      <c r="H27" s="107"/>
      <c r="I27" s="107"/>
      <c r="J27" s="107"/>
    </row>
    <row r="28" spans="1:10" ht="18" thickBot="1" x14ac:dyDescent="0.35">
      <c r="A28" s="180" t="s">
        <v>60</v>
      </c>
      <c r="B28" s="179">
        <v>90.942463241313817</v>
      </c>
      <c r="C28" s="179">
        <v>91.270146137787052</v>
      </c>
      <c r="D28" s="179">
        <f>[1]NACIONAL!C28</f>
        <v>95.540173490403888</v>
      </c>
      <c r="E28" s="179">
        <v>90.789276110132818</v>
      </c>
      <c r="F28" s="178">
        <f>[1]NACIONAL!D28</f>
        <v>94.459265708679681</v>
      </c>
      <c r="H28" s="107"/>
      <c r="I28" s="107"/>
      <c r="J28" s="107"/>
    </row>
    <row r="29" spans="1:10" ht="17.25" thickBot="1" x14ac:dyDescent="0.35">
      <c r="A29" s="177" t="s">
        <v>17</v>
      </c>
      <c r="B29" s="176"/>
      <c r="C29" s="176"/>
      <c r="D29" s="176"/>
      <c r="E29" s="176"/>
      <c r="F29" s="175"/>
      <c r="H29" s="107"/>
      <c r="I29" s="107"/>
      <c r="J29" s="107"/>
    </row>
    <row r="30" spans="1:10" x14ac:dyDescent="0.3">
      <c r="A30" s="174" t="s">
        <v>49</v>
      </c>
      <c r="B30" s="173">
        <v>97.468657669887406</v>
      </c>
      <c r="C30" s="173">
        <v>98.699798896919731</v>
      </c>
      <c r="D30" s="173">
        <f>[1]NACIONAL!C30</f>
        <v>95.770069587383986</v>
      </c>
      <c r="E30" s="173">
        <v>98.801218827680216</v>
      </c>
      <c r="F30" s="172">
        <f>[1]NACIONAL!D30</f>
        <v>95.780574222872957</v>
      </c>
      <c r="H30" s="107"/>
      <c r="I30" s="107"/>
      <c r="J30" s="107"/>
    </row>
    <row r="31" spans="1:10" x14ac:dyDescent="0.3">
      <c r="A31" s="168" t="s">
        <v>47</v>
      </c>
      <c r="B31" s="167">
        <v>3.8024196592164605</v>
      </c>
      <c r="C31" s="167">
        <v>3.4281632313368671</v>
      </c>
      <c r="D31" s="167">
        <f>[1]NACIONAL!C31</f>
        <v>3.6606174327224461</v>
      </c>
      <c r="E31" s="167" t="s">
        <v>46</v>
      </c>
      <c r="F31" s="166" t="str">
        <f>[1]NACIONAL!D31</f>
        <v>n.d.</v>
      </c>
      <c r="H31" s="107"/>
      <c r="I31" s="107"/>
      <c r="J31" s="107"/>
    </row>
    <row r="32" spans="1:10" x14ac:dyDescent="0.3">
      <c r="A32" s="171" t="s">
        <v>59</v>
      </c>
      <c r="B32" s="170">
        <v>2.5867601322999478</v>
      </c>
      <c r="C32" s="170">
        <v>2.757504892575291</v>
      </c>
      <c r="D32" s="170">
        <f>[1]NACIONAL!C32</f>
        <v>3.4265533778994661</v>
      </c>
      <c r="E32" s="170" t="s">
        <v>46</v>
      </c>
      <c r="F32" s="169" t="str">
        <f>[1]NACIONAL!D32</f>
        <v>n.d.</v>
      </c>
      <c r="H32" s="107"/>
      <c r="I32" s="107"/>
      <c r="J32" s="107"/>
    </row>
    <row r="33" spans="1:10" x14ac:dyDescent="0.3">
      <c r="A33" s="168" t="s">
        <v>55</v>
      </c>
      <c r="B33" s="167">
        <v>88.792750657702427</v>
      </c>
      <c r="C33" s="167">
        <v>89.807316392069254</v>
      </c>
      <c r="D33" s="167">
        <f>[1]NACIONAL!C33</f>
        <v>90.522029979642411</v>
      </c>
      <c r="E33" s="167" t="s">
        <v>46</v>
      </c>
      <c r="F33" s="166" t="str">
        <f>[1]NACIONAL!D33</f>
        <v>n.d.</v>
      </c>
      <c r="H33" s="107"/>
      <c r="I33" s="107"/>
      <c r="J33" s="107"/>
    </row>
    <row r="34" spans="1:10" ht="17.25" x14ac:dyDescent="0.3">
      <c r="A34" s="171" t="s">
        <v>58</v>
      </c>
      <c r="B34" s="170">
        <v>84.953574225304834</v>
      </c>
      <c r="C34" s="170">
        <v>83.692399204416603</v>
      </c>
      <c r="D34" s="170">
        <f>[1]NACIONAL!C34</f>
        <v>84.181496326307993</v>
      </c>
      <c r="E34" s="170" t="s">
        <v>46</v>
      </c>
      <c r="F34" s="169" t="str">
        <f>[1]NACIONAL!D34</f>
        <v>n.d.</v>
      </c>
      <c r="H34" s="107"/>
      <c r="I34" s="107"/>
      <c r="J34" s="107"/>
    </row>
    <row r="35" spans="1:10" ht="17.25" x14ac:dyDescent="0.3">
      <c r="A35" s="168" t="s">
        <v>53</v>
      </c>
      <c r="B35" s="167">
        <v>90.538735391516681</v>
      </c>
      <c r="C35" s="167">
        <v>90.029721022003557</v>
      </c>
      <c r="D35" s="167">
        <f>[1]NACIONAL!C35</f>
        <v>92.178201280531283</v>
      </c>
      <c r="E35" s="167">
        <v>90.484747600852472</v>
      </c>
      <c r="F35" s="166">
        <f>[1]NACIONAL!D35</f>
        <v>93.103646713472472</v>
      </c>
      <c r="H35" s="107"/>
      <c r="I35" s="107"/>
      <c r="J35" s="107"/>
    </row>
    <row r="36" spans="1:10" ht="18" thickBot="1" x14ac:dyDescent="0.35">
      <c r="A36" s="165" t="s">
        <v>57</v>
      </c>
      <c r="B36" s="164">
        <v>81.721144944734732</v>
      </c>
      <c r="C36" s="164">
        <v>80.620145358275693</v>
      </c>
      <c r="D36" s="164">
        <f>[1]NACIONAL!C36</f>
        <v>81.430316272246145</v>
      </c>
      <c r="E36" s="164">
        <v>81.177568443486052</v>
      </c>
      <c r="F36" s="163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2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1" t="s">
        <v>56</v>
      </c>
      <c r="B38" s="160"/>
      <c r="C38" s="160"/>
      <c r="D38" s="160"/>
      <c r="E38" s="160"/>
      <c r="F38" s="159"/>
      <c r="H38" s="107"/>
      <c r="I38" s="107"/>
      <c r="J38" s="107"/>
    </row>
    <row r="39" spans="1:10" ht="17.25" thickTop="1" x14ac:dyDescent="0.3">
      <c r="A39" s="155" t="s">
        <v>49</v>
      </c>
      <c r="B39" s="154">
        <v>94.87965973457662</v>
      </c>
      <c r="C39" s="154">
        <v>100.44333245544728</v>
      </c>
      <c r="D39" s="154">
        <f>[1]NACIONAL!C39</f>
        <v>103.58213081362749</v>
      </c>
      <c r="E39" s="154">
        <v>99.744580668088133</v>
      </c>
      <c r="F39" s="153">
        <f>[1]NACIONAL!D39</f>
        <v>102.44171925080127</v>
      </c>
      <c r="H39" s="107"/>
      <c r="I39" s="107"/>
      <c r="J39" s="107"/>
    </row>
    <row r="40" spans="1:10" ht="17.25" x14ac:dyDescent="0.3">
      <c r="A40" s="139" t="s">
        <v>48</v>
      </c>
      <c r="B40" s="157">
        <v>94.87965973457662</v>
      </c>
      <c r="C40" s="157">
        <v>100.50478447897461</v>
      </c>
      <c r="D40" s="157">
        <f>[1]NACIONAL!C40</f>
        <v>108.77326037800803</v>
      </c>
      <c r="E40" s="157">
        <v>99.75124378109453</v>
      </c>
      <c r="F40" s="156">
        <f>[1]NACIONAL!D40</f>
        <v>106.28369975293803</v>
      </c>
      <c r="H40" s="107"/>
      <c r="I40" s="107"/>
      <c r="J40" s="107"/>
    </row>
    <row r="41" spans="1:10" x14ac:dyDescent="0.3">
      <c r="A41" s="155" t="s">
        <v>47</v>
      </c>
      <c r="B41" s="154">
        <v>9.6466529690789606</v>
      </c>
      <c r="C41" s="154">
        <v>10.789940010729794</v>
      </c>
      <c r="D41" s="154">
        <f>[1]NACIONAL!C41</f>
        <v>11.308315217753384</v>
      </c>
      <c r="E41" s="154" t="s">
        <v>46</v>
      </c>
      <c r="F41" s="153" t="str">
        <f>[1]NACIONAL!D41</f>
        <v>n.d.</v>
      </c>
      <c r="H41" s="107"/>
      <c r="I41" s="107"/>
      <c r="J41" s="107"/>
    </row>
    <row r="42" spans="1:10" x14ac:dyDescent="0.3">
      <c r="A42" s="158" t="s">
        <v>55</v>
      </c>
      <c r="B42" s="157">
        <v>71.450293244515237</v>
      </c>
      <c r="C42" s="157">
        <v>78.510623246162197</v>
      </c>
      <c r="D42" s="157">
        <f>[1]NACIONAL!C42</f>
        <v>76.317403993291336</v>
      </c>
      <c r="E42" s="157" t="s">
        <v>46</v>
      </c>
      <c r="F42" s="156" t="str">
        <f>[1]NACIONAL!D42</f>
        <v>n.d.</v>
      </c>
      <c r="H42" s="107"/>
      <c r="I42" s="107"/>
      <c r="J42" s="107"/>
    </row>
    <row r="43" spans="1:10" ht="17.25" x14ac:dyDescent="0.3">
      <c r="A43" s="155" t="s">
        <v>54</v>
      </c>
      <c r="B43" s="154">
        <v>55.315968459209984</v>
      </c>
      <c r="C43" s="154">
        <v>62.33080595338388</v>
      </c>
      <c r="D43" s="154">
        <f>[1]NACIONAL!C43</f>
        <v>62.094112755799856</v>
      </c>
      <c r="E43" s="154" t="s">
        <v>46</v>
      </c>
      <c r="F43" s="153" t="str">
        <f>[1]NACIONAL!D43</f>
        <v>n.d.</v>
      </c>
      <c r="H43" s="107"/>
      <c r="I43" s="107"/>
      <c r="J43" s="107"/>
    </row>
    <row r="44" spans="1:10" ht="17.25" x14ac:dyDescent="0.3">
      <c r="A44" s="158" t="s">
        <v>53</v>
      </c>
      <c r="B44" s="157">
        <v>73.645177560665786</v>
      </c>
      <c r="C44" s="157">
        <v>76.439666956629807</v>
      </c>
      <c r="D44" s="157">
        <f>[1]NACIONAL!C44</f>
        <v>75.138362814906984</v>
      </c>
      <c r="E44" s="157">
        <v>75.247076621653463</v>
      </c>
      <c r="F44" s="156">
        <f>[1]NACIONAL!D44</f>
        <v>74.83611112823715</v>
      </c>
      <c r="H44" s="107"/>
      <c r="I44" s="107"/>
      <c r="J44" s="107"/>
    </row>
    <row r="45" spans="1:10" ht="17.25" x14ac:dyDescent="0.3">
      <c r="A45" s="155" t="s">
        <v>52</v>
      </c>
      <c r="B45" s="154">
        <v>75.421095564563828</v>
      </c>
      <c r="C45" s="154">
        <v>81.146389958990923</v>
      </c>
      <c r="D45" s="154">
        <f>[1]NACIONAL!C45</f>
        <v>81.104711682665567</v>
      </c>
      <c r="E45" s="154">
        <v>81.109333730143973</v>
      </c>
      <c r="F45" s="153">
        <f>[1]NACIONAL!D45</f>
        <v>80.626821904930509</v>
      </c>
      <c r="H45" s="107"/>
      <c r="I45" s="152"/>
      <c r="J45" s="152"/>
    </row>
    <row r="46" spans="1:10" ht="18" thickBot="1" x14ac:dyDescent="0.35">
      <c r="A46" s="151" t="s">
        <v>51</v>
      </c>
      <c r="B46" s="150">
        <v>63.797923944381139</v>
      </c>
      <c r="C46" s="150">
        <v>66.647819063004846</v>
      </c>
      <c r="D46" s="150">
        <f>[1]NACIONAL!C46</f>
        <v>62.506791151729267</v>
      </c>
      <c r="E46" s="150">
        <v>66.406259687759629</v>
      </c>
      <c r="F46" s="149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112.44561403508773</v>
      </c>
      <c r="C49" s="144">
        <v>109.50830790098338</v>
      </c>
      <c r="D49" s="144">
        <f>[1]NACIONAL!C49</f>
        <v>72.612240386337916</v>
      </c>
      <c r="E49" s="144">
        <v>99.080965438274021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116.30962397255841</v>
      </c>
      <c r="C50" s="138">
        <v>115.712187958884</v>
      </c>
      <c r="D50" s="138">
        <f>[1]NACIONAL!C50</f>
        <v>90.704918480722853</v>
      </c>
      <c r="E50" s="138">
        <v>106.84104054477589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13.32743330864956</v>
      </c>
      <c r="C51" s="141">
        <v>11.185151212668954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35.220102384739647</v>
      </c>
      <c r="C52" s="138">
        <v>35.39087245573814</v>
      </c>
      <c r="D52" s="138">
        <f>[1]NACIONAL!C52</f>
        <v>30.034878113394566</v>
      </c>
      <c r="E52" s="138">
        <v>36.876815064020846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41.113549196731228</v>
      </c>
      <c r="C53" s="135">
        <v>41.407931483894991</v>
      </c>
      <c r="D53" s="135">
        <f>[1]NACIONAL!C53</f>
        <v>33.89517745543629</v>
      </c>
      <c r="E53" s="135">
        <v>42.773231700482008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44.223036567571484</v>
      </c>
      <c r="C54" s="132">
        <v>44.723887544218954</v>
      </c>
      <c r="D54" s="132">
        <f>[1]NACIONAL!C54</f>
        <v>43.832356246002327</v>
      </c>
      <c r="E54" s="132">
        <v>46.730934499121922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13.589557548333916</v>
      </c>
      <c r="C57" s="124">
        <v>13.67330592007082</v>
      </c>
      <c r="D57" s="124">
        <v>13.541534819649588</v>
      </c>
      <c r="E57" s="124">
        <v>14.028337876092033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10.559428253807321</v>
      </c>
      <c r="C58" s="121">
        <v>10.639142380710981</v>
      </c>
      <c r="D58" s="121">
        <v>10.086893947096248</v>
      </c>
      <c r="E58" s="121">
        <v>10.718856507614641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1.5984868008802</v>
      </c>
      <c r="C59" s="118">
        <v>1.5040727585935438</v>
      </c>
      <c r="D59" s="118">
        <v>4.2107365620350103</v>
      </c>
      <c r="E59" s="118">
        <v>1.4230298452828751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Son</vt:lpstr>
      <vt:lpstr>SON</vt:lpstr>
      <vt:lpstr>'Est Son'!Área_de_impresión</vt:lpstr>
      <vt:lpstr>SON!Área_de_impresión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2025-08-29T02:50:02Z</dcterms:created>
  <dcterms:modified xsi:type="dcterms:W3CDTF">2025-08-29T02:50:13Z</dcterms:modified>
</cp:coreProperties>
</file>