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309E67B3-DF64-4447-ADE7-891A49376F98}" xr6:coauthVersionLast="47" xr6:coauthVersionMax="47" xr10:uidLastSave="{00000000-0000-0000-0000-000000000000}"/>
  <bookViews>
    <workbookView xWindow="-120" yWindow="-120" windowWidth="24240" windowHeight="13140" xr2:uid="{AC041123-7C95-405B-BA98-847D25D9AE22}"/>
  </bookViews>
  <sheets>
    <sheet name="Est Qroo" sheetId="1" r:id="rId1"/>
    <sheet name="Q. ROO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Qroo'!$A$1:$F$62</definedName>
    <definedName name="_xlnm.Print_Area" localSheetId="1">'Q. ROO'!$A$1:$F$61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20" i="1"/>
  <c r="C15" i="1" s="1"/>
  <c r="D20" i="1"/>
  <c r="D15" i="1" s="1"/>
  <c r="E20" i="1"/>
  <c r="E15" i="1" s="1"/>
  <c r="F20" i="1"/>
  <c r="F15" i="1" s="1"/>
  <c r="C21" i="1"/>
  <c r="C16" i="1" s="1"/>
  <c r="D21" i="1"/>
  <c r="D19" i="1" s="1"/>
  <c r="E21" i="1"/>
  <c r="E16" i="1" s="1"/>
  <c r="F21" i="1"/>
  <c r="F16" i="1" s="1"/>
  <c r="C22" i="1"/>
  <c r="B22" i="1" s="1"/>
  <c r="D22" i="1"/>
  <c r="E22" i="1"/>
  <c r="F22" i="1"/>
  <c r="B23" i="1"/>
  <c r="B24" i="1"/>
  <c r="B25" i="1"/>
  <c r="B26" i="1"/>
  <c r="C27" i="1"/>
  <c r="D27" i="1"/>
  <c r="B27" i="1" s="1"/>
  <c r="E27" i="1"/>
  <c r="F27" i="1"/>
  <c r="B28" i="1"/>
  <c r="B29" i="1"/>
  <c r="B30" i="1"/>
  <c r="B31" i="1"/>
  <c r="B32" i="1"/>
  <c r="C33" i="1"/>
  <c r="D33" i="1"/>
  <c r="B33" i="1" s="1"/>
  <c r="E33" i="1"/>
  <c r="F33" i="1"/>
  <c r="B34" i="1"/>
  <c r="B35" i="1"/>
  <c r="B36" i="1"/>
  <c r="B37" i="1"/>
  <c r="B38" i="1"/>
  <c r="C39" i="1"/>
  <c r="D39" i="1"/>
  <c r="B39" i="1" s="1"/>
  <c r="E39" i="1"/>
  <c r="F39" i="1"/>
  <c r="B40" i="1"/>
  <c r="B41" i="1"/>
  <c r="B42" i="1"/>
  <c r="B43" i="1"/>
  <c r="B44" i="1"/>
  <c r="C46" i="1"/>
  <c r="D46" i="1"/>
  <c r="B46" i="1" s="1"/>
  <c r="E46" i="1"/>
  <c r="F46" i="1"/>
  <c r="B47" i="1"/>
  <c r="B48" i="1"/>
  <c r="B49" i="1"/>
  <c r="B50" i="1"/>
  <c r="B51" i="1"/>
  <c r="B52" i="1"/>
  <c r="C54" i="1"/>
  <c r="B54" i="1" s="1"/>
  <c r="D54" i="1"/>
  <c r="E54" i="1"/>
  <c r="F54" i="1"/>
  <c r="C55" i="1"/>
  <c r="D55" i="1"/>
  <c r="B55" i="1" s="1"/>
  <c r="E55" i="1"/>
  <c r="F55" i="1"/>
  <c r="B56" i="1"/>
  <c r="B57" i="1"/>
  <c r="B58" i="1"/>
  <c r="B59" i="1"/>
  <c r="B60" i="1"/>
  <c r="E14" i="1" l="1"/>
  <c r="C14" i="1"/>
  <c r="B15" i="1"/>
  <c r="F14" i="1"/>
  <c r="B20" i="1"/>
  <c r="E19" i="1"/>
  <c r="C19" i="1"/>
  <c r="B19" i="1" s="1"/>
  <c r="D16" i="1"/>
  <c r="B16" i="1" s="1"/>
  <c r="B21" i="1"/>
  <c r="F19" i="1"/>
  <c r="D14" i="1" l="1"/>
  <c r="B14" i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<sst xmlns="http://schemas.openxmlformats.org/spreadsheetml/2006/main" count="124" uniqueCount="72">
  <si>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</si>
  <si>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</si>
  <si>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</si>
  <si>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</si>
  <si>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</si>
  <si>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</si>
  <si>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</si>
  <si>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</si>
  <si>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</si>
  <si>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</si>
  <si>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</si>
  <si>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</si>
  <si>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</si>
  <si>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</si>
  <si>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</si>
  <si>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</si>
  <si>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</si>
  <si>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</si>
  <si>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</si>
  <si>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</si>
  <si>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</si>
  <si>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</si>
  <si>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</si>
  <si>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</si>
  <si>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</si>
  <si>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</si>
  <si>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</si>
  <si>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</si>
  <si>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</si>
  <si>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</si>
  <si>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</si>
  <si>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</si>
  <si>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</si>
  <si>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</si>
  <si>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Quintana Roo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</si>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</sst>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0" fontId="19" fillId="0" borderId="0" xfId="0" applyFont="1" applyAlignment="1">
      <alignment horizontal="left"/>
    </xf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1" fillId="0" borderId="0" xfId="0" applyFont="1" applyAlignment="1">
      <alignment horizontal="left"/>
    </xf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4A4F9195-F799-4E96-84ED-62ECCF8085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F9D0CE09-4575-48C5-8631-1985E17F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81C3DC69-9EB0-4BEC-89B0-DF9105F99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1C46B-3A28-4662-AFC4-EB74DE3BC20B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468002</v>
      </c>
      <c r="C14" s="97">
        <f>C15+C16</f>
        <v>233844</v>
      </c>
      <c r="D14" s="97">
        <f>D15+D16</f>
        <v>234158</v>
      </c>
      <c r="E14" s="97">
        <f>E15+E16</f>
        <v>30533</v>
      </c>
      <c r="F14" s="97">
        <f>F15+F16</f>
        <v>2772</v>
      </c>
    </row>
    <row r="15" spans="1:16" ht="18" customHeight="1" thickTop="1" x14ac:dyDescent="0.3">
      <c r="A15" s="96" t="s">
        <v>3</v>
      </c>
      <c r="B15" s="95">
        <f>C15+D15</f>
        <v>381383</v>
      </c>
      <c r="C15" s="95">
        <f>C20+C51+C59</f>
        <v>188413</v>
      </c>
      <c r="D15" s="95">
        <f>D20+D51+D59</f>
        <v>192970</v>
      </c>
      <c r="E15" s="95">
        <f>E20+E51+E59</f>
        <v>21392</v>
      </c>
      <c r="F15" s="94">
        <f>F20+F51+F59</f>
        <v>2103</v>
      </c>
    </row>
    <row r="16" spans="1:16" ht="18" customHeight="1" thickBot="1" x14ac:dyDescent="0.35">
      <c r="A16" s="93" t="s">
        <v>2</v>
      </c>
      <c r="B16" s="92">
        <f>C16+D16</f>
        <v>86619</v>
      </c>
      <c r="C16" s="92">
        <f>C21+C52+C60</f>
        <v>45431</v>
      </c>
      <c r="D16" s="92">
        <f>D21+D52+D60</f>
        <v>41188</v>
      </c>
      <c r="E16" s="92">
        <f>E21+E52+E60</f>
        <v>9141</v>
      </c>
      <c r="F16" s="91">
        <f>F21+F52+F60</f>
        <v>669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334760</v>
      </c>
      <c r="C19" s="89">
        <f>C20+C21</f>
        <v>164934</v>
      </c>
      <c r="D19" s="89">
        <f>D20+D21</f>
        <v>169826</v>
      </c>
      <c r="E19" s="89">
        <f>E20+E21</f>
        <v>16300</v>
      </c>
      <c r="F19" s="89">
        <f>F20+F21</f>
        <v>2314</v>
      </c>
    </row>
    <row r="20" spans="1:6" ht="18" customHeight="1" thickTop="1" x14ac:dyDescent="0.3">
      <c r="A20" s="88" t="s">
        <v>3</v>
      </c>
      <c r="B20" s="87">
        <f>C20+D20</f>
        <v>286551</v>
      </c>
      <c r="C20" s="87">
        <f>C25+C31+C37+C43</f>
        <v>140876</v>
      </c>
      <c r="D20" s="87">
        <f>D25+D31+D37+D43</f>
        <v>145675</v>
      </c>
      <c r="E20" s="87">
        <f>E25+E31+E37+E43</f>
        <v>13218</v>
      </c>
      <c r="F20" s="86">
        <f>F25+F31+F37+F43</f>
        <v>1845</v>
      </c>
    </row>
    <row r="21" spans="1:6" ht="18" customHeight="1" thickBot="1" x14ac:dyDescent="0.35">
      <c r="A21" s="85" t="s">
        <v>2</v>
      </c>
      <c r="B21" s="84">
        <f>C21+D21</f>
        <v>48209</v>
      </c>
      <c r="C21" s="84">
        <f>C26+C32+C38+C44</f>
        <v>24058</v>
      </c>
      <c r="D21" s="84">
        <f>D26+D32+D38+D44</f>
        <v>24151</v>
      </c>
      <c r="E21" s="84">
        <f>E26+E32+E38+E44</f>
        <v>3082</v>
      </c>
      <c r="F21" s="83">
        <f>F26+F32+F38+F44</f>
        <v>469</v>
      </c>
    </row>
    <row r="22" spans="1:6" ht="18" customHeight="1" thickBot="1" x14ac:dyDescent="0.35">
      <c r="A22" s="67" t="s">
        <v>24</v>
      </c>
      <c r="B22" s="66">
        <f>C22+D22</f>
        <v>3315</v>
      </c>
      <c r="C22" s="66">
        <f>C23+C24</f>
        <v>1598</v>
      </c>
      <c r="D22" s="66">
        <f>D23+D24</f>
        <v>1717</v>
      </c>
      <c r="E22" s="66">
        <f>E23+E24</f>
        <v>163</v>
      </c>
      <c r="F22" s="65">
        <f>F23+F24</f>
        <v>79</v>
      </c>
    </row>
    <row r="23" spans="1:6" ht="18" customHeight="1" x14ac:dyDescent="0.3">
      <c r="A23" s="76" t="s">
        <v>20</v>
      </c>
      <c r="B23" s="63">
        <f>C23+D23</f>
        <v>2224</v>
      </c>
      <c r="C23" s="63">
        <v>1075</v>
      </c>
      <c r="D23" s="63">
        <v>1149</v>
      </c>
      <c r="E23" s="63">
        <v>108</v>
      </c>
      <c r="F23" s="75">
        <v>33</v>
      </c>
    </row>
    <row r="24" spans="1:6" ht="18" customHeight="1" x14ac:dyDescent="0.3">
      <c r="A24" s="74" t="s">
        <v>19</v>
      </c>
      <c r="B24" s="59">
        <f>C24+D24</f>
        <v>1091</v>
      </c>
      <c r="C24" s="59">
        <v>523</v>
      </c>
      <c r="D24" s="59">
        <v>568</v>
      </c>
      <c r="E24" s="59">
        <v>55</v>
      </c>
      <c r="F24" s="58">
        <v>46</v>
      </c>
    </row>
    <row r="25" spans="1:6" ht="18" customHeight="1" x14ac:dyDescent="0.3">
      <c r="A25" s="82" t="s">
        <v>3</v>
      </c>
      <c r="B25" s="81">
        <f>C25+D25</f>
        <v>1611</v>
      </c>
      <c r="C25" s="81">
        <v>771</v>
      </c>
      <c r="D25" s="81">
        <v>840</v>
      </c>
      <c r="E25" s="81">
        <v>112</v>
      </c>
      <c r="F25" s="80">
        <v>56</v>
      </c>
    </row>
    <row r="26" spans="1:6" ht="18" customHeight="1" thickBot="1" x14ac:dyDescent="0.35">
      <c r="A26" s="79" t="s">
        <v>2</v>
      </c>
      <c r="B26" s="78">
        <f>C26+D26</f>
        <v>1704</v>
      </c>
      <c r="C26" s="78">
        <v>827</v>
      </c>
      <c r="D26" s="78">
        <v>877</v>
      </c>
      <c r="E26" s="78">
        <v>51</v>
      </c>
      <c r="F26" s="77">
        <v>23</v>
      </c>
    </row>
    <row r="27" spans="1:6" ht="18" customHeight="1" thickBot="1" x14ac:dyDescent="0.35">
      <c r="A27" s="67" t="s">
        <v>23</v>
      </c>
      <c r="B27" s="66">
        <f>C27+D27</f>
        <v>51374</v>
      </c>
      <c r="C27" s="66">
        <f>C28+C29+C30</f>
        <v>25445</v>
      </c>
      <c r="D27" s="66">
        <f>D28+D29+D30</f>
        <v>25929</v>
      </c>
      <c r="E27" s="66">
        <f>E28+E29+E30</f>
        <v>2601</v>
      </c>
      <c r="F27" s="65">
        <f>F28+F29+F30</f>
        <v>810</v>
      </c>
    </row>
    <row r="28" spans="1:6" ht="18" customHeight="1" x14ac:dyDescent="0.3">
      <c r="A28" s="76" t="s">
        <v>22</v>
      </c>
      <c r="B28" s="63">
        <f>C28+D28</f>
        <v>45698</v>
      </c>
      <c r="C28" s="63">
        <v>22695</v>
      </c>
      <c r="D28" s="63">
        <v>23003</v>
      </c>
      <c r="E28" s="63">
        <v>2240</v>
      </c>
      <c r="F28" s="75">
        <v>582</v>
      </c>
    </row>
    <row r="29" spans="1:6" ht="18" customHeight="1" x14ac:dyDescent="0.3">
      <c r="A29" s="74" t="s">
        <v>19</v>
      </c>
      <c r="B29" s="59">
        <f>C29+D29</f>
        <v>4566</v>
      </c>
      <c r="C29" s="59">
        <v>2223</v>
      </c>
      <c r="D29" s="59">
        <v>2343</v>
      </c>
      <c r="E29" s="59">
        <v>236</v>
      </c>
      <c r="F29" s="58">
        <v>105</v>
      </c>
    </row>
    <row r="30" spans="1:6" ht="18" customHeight="1" x14ac:dyDescent="0.3">
      <c r="A30" s="73" t="s">
        <v>18</v>
      </c>
      <c r="B30" s="56">
        <f>C30+D30</f>
        <v>1110</v>
      </c>
      <c r="C30" s="56">
        <v>527</v>
      </c>
      <c r="D30" s="56">
        <v>583</v>
      </c>
      <c r="E30" s="56">
        <v>125</v>
      </c>
      <c r="F30" s="55">
        <v>123</v>
      </c>
    </row>
    <row r="31" spans="1:6" ht="18" customHeight="1" x14ac:dyDescent="0.3">
      <c r="A31" s="72" t="s">
        <v>3</v>
      </c>
      <c r="B31" s="53">
        <f>C31+D31</f>
        <v>42473</v>
      </c>
      <c r="C31" s="53">
        <v>21008</v>
      </c>
      <c r="D31" s="53">
        <v>21465</v>
      </c>
      <c r="E31" s="53">
        <v>2017</v>
      </c>
      <c r="F31" s="71">
        <v>631</v>
      </c>
    </row>
    <row r="32" spans="1:6" ht="18" customHeight="1" thickBot="1" x14ac:dyDescent="0.35">
      <c r="A32" s="70" t="s">
        <v>2</v>
      </c>
      <c r="B32" s="69">
        <f>C32+D32</f>
        <v>8901</v>
      </c>
      <c r="C32" s="69">
        <v>4437</v>
      </c>
      <c r="D32" s="69">
        <v>4464</v>
      </c>
      <c r="E32" s="69">
        <v>584</v>
      </c>
      <c r="F32" s="68">
        <v>179</v>
      </c>
    </row>
    <row r="33" spans="1:6" ht="18" customHeight="1" thickBot="1" x14ac:dyDescent="0.35">
      <c r="A33" s="67" t="s">
        <v>21</v>
      </c>
      <c r="B33" s="66">
        <f>C33+D33</f>
        <v>188089</v>
      </c>
      <c r="C33" s="66">
        <f>C34+C35+C36</f>
        <v>92507</v>
      </c>
      <c r="D33" s="66">
        <f>D34+D35+D36</f>
        <v>95582</v>
      </c>
      <c r="E33" s="66">
        <f>E34+E35+E36</f>
        <v>6909</v>
      </c>
      <c r="F33" s="65">
        <f>F34+F35+F36</f>
        <v>924</v>
      </c>
    </row>
    <row r="34" spans="1:6" ht="18" customHeight="1" x14ac:dyDescent="0.3">
      <c r="A34" s="76" t="s">
        <v>20</v>
      </c>
      <c r="B34" s="63">
        <f>C34+D34</f>
        <v>183669</v>
      </c>
      <c r="C34" s="63">
        <v>90330</v>
      </c>
      <c r="D34" s="63">
        <v>93339</v>
      </c>
      <c r="E34" s="63">
        <v>6661</v>
      </c>
      <c r="F34" s="75">
        <v>797</v>
      </c>
    </row>
    <row r="35" spans="1:6" ht="18" customHeight="1" x14ac:dyDescent="0.3">
      <c r="A35" s="74" t="s">
        <v>19</v>
      </c>
      <c r="B35" s="59">
        <f>C35+D35</f>
        <v>3775</v>
      </c>
      <c r="C35" s="59">
        <v>1869</v>
      </c>
      <c r="D35" s="59">
        <v>1906</v>
      </c>
      <c r="E35" s="59">
        <v>187</v>
      </c>
      <c r="F35" s="58">
        <v>74</v>
      </c>
    </row>
    <row r="36" spans="1:6" ht="18" customHeight="1" x14ac:dyDescent="0.3">
      <c r="A36" s="73" t="s">
        <v>18</v>
      </c>
      <c r="B36" s="56">
        <f>C36+D36</f>
        <v>645</v>
      </c>
      <c r="C36" s="56">
        <v>308</v>
      </c>
      <c r="D36" s="56">
        <v>337</v>
      </c>
      <c r="E36" s="56">
        <v>61</v>
      </c>
      <c r="F36" s="55">
        <v>53</v>
      </c>
    </row>
    <row r="37" spans="1:6" ht="18" customHeight="1" x14ac:dyDescent="0.3">
      <c r="A37" s="72" t="s">
        <v>3</v>
      </c>
      <c r="B37" s="53">
        <f>C37+D37</f>
        <v>162369</v>
      </c>
      <c r="C37" s="53">
        <v>79704</v>
      </c>
      <c r="D37" s="53">
        <v>82665</v>
      </c>
      <c r="E37" s="53">
        <v>5684</v>
      </c>
      <c r="F37" s="71">
        <v>767</v>
      </c>
    </row>
    <row r="38" spans="1:6" ht="18" customHeight="1" thickBot="1" x14ac:dyDescent="0.35">
      <c r="A38" s="70" t="s">
        <v>2</v>
      </c>
      <c r="B38" s="69">
        <f>C38+D38</f>
        <v>25720</v>
      </c>
      <c r="C38" s="69">
        <v>12803</v>
      </c>
      <c r="D38" s="69">
        <v>12917</v>
      </c>
      <c r="E38" s="69">
        <v>1225</v>
      </c>
      <c r="F38" s="68">
        <v>157</v>
      </c>
    </row>
    <row r="39" spans="1:6" ht="18" customHeight="1" thickBot="1" x14ac:dyDescent="0.35">
      <c r="A39" s="67" t="s">
        <v>17</v>
      </c>
      <c r="B39" s="66">
        <f>C39+D39</f>
        <v>91982</v>
      </c>
      <c r="C39" s="66">
        <f>C40+C41+C42</f>
        <v>45384</v>
      </c>
      <c r="D39" s="66">
        <f>D40+D41+D42</f>
        <v>46598</v>
      </c>
      <c r="E39" s="66">
        <f>E40+E41+E42</f>
        <v>6627</v>
      </c>
      <c r="F39" s="65">
        <f>F40+F41+F42</f>
        <v>501</v>
      </c>
    </row>
    <row r="40" spans="1:6" ht="18" customHeight="1" x14ac:dyDescent="0.3">
      <c r="A40" s="64" t="s">
        <v>16</v>
      </c>
      <c r="B40" s="62">
        <f>C40+D40</f>
        <v>46202</v>
      </c>
      <c r="C40" s="63">
        <v>22938</v>
      </c>
      <c r="D40" s="63">
        <v>23264</v>
      </c>
      <c r="E40" s="62">
        <v>3612</v>
      </c>
      <c r="F40" s="61">
        <v>250</v>
      </c>
    </row>
    <row r="41" spans="1:6" ht="18" customHeight="1" x14ac:dyDescent="0.3">
      <c r="A41" s="60" t="s">
        <v>15</v>
      </c>
      <c r="B41" s="59">
        <f>C41+D41</f>
        <v>13775</v>
      </c>
      <c r="C41" s="59">
        <v>6742</v>
      </c>
      <c r="D41" s="59">
        <v>7033</v>
      </c>
      <c r="E41" s="59">
        <v>732</v>
      </c>
      <c r="F41" s="58">
        <v>181</v>
      </c>
    </row>
    <row r="42" spans="1:6" ht="18" customHeight="1" x14ac:dyDescent="0.3">
      <c r="A42" s="57" t="s">
        <v>14</v>
      </c>
      <c r="B42" s="56">
        <f>C42+D42</f>
        <v>32005</v>
      </c>
      <c r="C42" s="56">
        <v>15704</v>
      </c>
      <c r="D42" s="56">
        <v>16301</v>
      </c>
      <c r="E42" s="56">
        <v>2283</v>
      </c>
      <c r="F42" s="55">
        <v>70</v>
      </c>
    </row>
    <row r="43" spans="1:6" ht="18" customHeight="1" x14ac:dyDescent="0.3">
      <c r="A43" s="54" t="s">
        <v>3</v>
      </c>
      <c r="B43" s="53">
        <f>C43+D43</f>
        <v>80098</v>
      </c>
      <c r="C43" s="52">
        <v>39393</v>
      </c>
      <c r="D43" s="52">
        <v>40705</v>
      </c>
      <c r="E43" s="52">
        <v>5405</v>
      </c>
      <c r="F43" s="51">
        <v>391</v>
      </c>
    </row>
    <row r="44" spans="1:6" ht="18" customHeight="1" thickBot="1" x14ac:dyDescent="0.35">
      <c r="A44" s="50" t="s">
        <v>2</v>
      </c>
      <c r="B44" s="49">
        <f>C44+D44</f>
        <v>11884</v>
      </c>
      <c r="C44" s="49">
        <v>5991</v>
      </c>
      <c r="D44" s="49">
        <v>5893</v>
      </c>
      <c r="E44" s="49">
        <v>1222</v>
      </c>
      <c r="F44" s="48">
        <v>110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75784</v>
      </c>
      <c r="C46" s="46">
        <f>C51+C52</f>
        <v>38523</v>
      </c>
      <c r="D46" s="46">
        <f>D51+D52</f>
        <v>37261</v>
      </c>
      <c r="E46" s="46">
        <f>E51+E52</f>
        <v>6410</v>
      </c>
      <c r="F46" s="46">
        <f>F51+F52</f>
        <v>315</v>
      </c>
    </row>
    <row r="47" spans="1:6" s="2" customFormat="1" ht="17.25" thickTop="1" x14ac:dyDescent="0.3">
      <c r="A47" s="45" t="s">
        <v>12</v>
      </c>
      <c r="B47" s="44">
        <f>C47+D47</f>
        <v>40244</v>
      </c>
      <c r="C47" s="43">
        <v>20975</v>
      </c>
      <c r="D47" s="43">
        <v>19269</v>
      </c>
      <c r="E47" s="43">
        <v>2685</v>
      </c>
      <c r="F47" s="42">
        <v>250</v>
      </c>
    </row>
    <row r="48" spans="1:6" s="2" customFormat="1" x14ac:dyDescent="0.3">
      <c r="A48" s="41" t="s">
        <v>11</v>
      </c>
      <c r="B48" s="33">
        <f>C48+D48</f>
        <v>25111</v>
      </c>
      <c r="C48" s="35">
        <v>12163</v>
      </c>
      <c r="D48" s="35">
        <v>12948</v>
      </c>
      <c r="E48" s="35">
        <v>2624</v>
      </c>
      <c r="F48" s="40">
        <v>46</v>
      </c>
    </row>
    <row r="49" spans="1:6" s="2" customFormat="1" x14ac:dyDescent="0.3">
      <c r="A49" s="39" t="s">
        <v>10</v>
      </c>
      <c r="B49" s="38">
        <f>C49+D49</f>
        <v>10372</v>
      </c>
      <c r="C49" s="38">
        <v>5338</v>
      </c>
      <c r="D49" s="38">
        <v>5034</v>
      </c>
      <c r="E49" s="38">
        <v>1086</v>
      </c>
      <c r="F49" s="37">
        <v>16</v>
      </c>
    </row>
    <row r="50" spans="1:6" s="2" customFormat="1" x14ac:dyDescent="0.3">
      <c r="A50" s="36" t="s">
        <v>9</v>
      </c>
      <c r="B50" s="33">
        <f>C50+D50</f>
        <v>57</v>
      </c>
      <c r="C50" s="35">
        <v>47</v>
      </c>
      <c r="D50" s="34">
        <v>10</v>
      </c>
      <c r="E50" s="33">
        <v>15</v>
      </c>
      <c r="F50" s="32">
        <v>3</v>
      </c>
    </row>
    <row r="51" spans="1:6" s="2" customFormat="1" x14ac:dyDescent="0.3">
      <c r="A51" s="31" t="s">
        <v>3</v>
      </c>
      <c r="B51" s="30">
        <f>C51+D51</f>
        <v>63871</v>
      </c>
      <c r="C51" s="30">
        <v>32324</v>
      </c>
      <c r="D51" s="30">
        <v>31547</v>
      </c>
      <c r="E51" s="30">
        <v>5045</v>
      </c>
      <c r="F51" s="29">
        <v>220</v>
      </c>
    </row>
    <row r="52" spans="1:6" s="2" customFormat="1" ht="17.25" thickBot="1" x14ac:dyDescent="0.35">
      <c r="A52" s="28" t="s">
        <v>2</v>
      </c>
      <c r="B52" s="27">
        <f>C52+D52</f>
        <v>11913</v>
      </c>
      <c r="C52" s="27">
        <v>6199</v>
      </c>
      <c r="D52" s="27">
        <v>5714</v>
      </c>
      <c r="E52" s="27">
        <v>1365</v>
      </c>
      <c r="F52" s="26">
        <v>95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57458</v>
      </c>
      <c r="C54" s="23">
        <f>C56+C57+C58</f>
        <v>30387</v>
      </c>
      <c r="D54" s="23">
        <f>D56+D57+D58</f>
        <v>27071</v>
      </c>
      <c r="E54" s="23">
        <f>E56+E57+E58</f>
        <v>7823</v>
      </c>
      <c r="F54" s="23">
        <f>F59+F60</f>
        <v>143</v>
      </c>
    </row>
    <row r="55" spans="1:6" s="2" customFormat="1" ht="17.25" thickTop="1" x14ac:dyDescent="0.3">
      <c r="A55" s="22" t="s">
        <v>7</v>
      </c>
      <c r="B55" s="20">
        <f>C55+D55</f>
        <v>53387</v>
      </c>
      <c r="C55" s="21">
        <f>C56+C57</f>
        <v>28182</v>
      </c>
      <c r="D55" s="20">
        <f>D56+D57</f>
        <v>25205</v>
      </c>
      <c r="E55" s="20">
        <f>E56+E57</f>
        <v>6206</v>
      </c>
      <c r="F55" s="19">
        <f>F56+F57</f>
        <v>133</v>
      </c>
    </row>
    <row r="56" spans="1:6" s="2" customFormat="1" x14ac:dyDescent="0.3">
      <c r="A56" s="18" t="s">
        <v>6</v>
      </c>
      <c r="B56" s="13">
        <f>C56+D56</f>
        <v>2039</v>
      </c>
      <c r="C56" s="14">
        <v>1410</v>
      </c>
      <c r="D56" s="13">
        <v>629</v>
      </c>
      <c r="E56" s="13">
        <v>187</v>
      </c>
      <c r="F56" s="12">
        <v>7</v>
      </c>
    </row>
    <row r="57" spans="1:6" s="2" customFormat="1" x14ac:dyDescent="0.3">
      <c r="A57" s="17" t="s">
        <v>5</v>
      </c>
      <c r="B57" s="10">
        <f>C57+D57</f>
        <v>51348</v>
      </c>
      <c r="C57" s="16">
        <v>26772</v>
      </c>
      <c r="D57" s="10">
        <v>24576</v>
      </c>
      <c r="E57" s="10">
        <v>6019</v>
      </c>
      <c r="F57" s="9">
        <v>126</v>
      </c>
    </row>
    <row r="58" spans="1:6" s="2" customFormat="1" x14ac:dyDescent="0.3">
      <c r="A58" s="15" t="s">
        <v>4</v>
      </c>
      <c r="B58" s="13">
        <f>C58+D58</f>
        <v>4071</v>
      </c>
      <c r="C58" s="14">
        <v>2205</v>
      </c>
      <c r="D58" s="13">
        <v>1866</v>
      </c>
      <c r="E58" s="13">
        <v>1617</v>
      </c>
      <c r="F58" s="12">
        <v>64</v>
      </c>
    </row>
    <row r="59" spans="1:6" s="2" customFormat="1" x14ac:dyDescent="0.3">
      <c r="A59" s="11" t="s">
        <v>3</v>
      </c>
      <c r="B59" s="10">
        <f>C59+D59</f>
        <v>30961</v>
      </c>
      <c r="C59" s="10">
        <v>15213</v>
      </c>
      <c r="D59" s="10">
        <v>15748</v>
      </c>
      <c r="E59" s="10">
        <v>3129</v>
      </c>
      <c r="F59" s="9">
        <v>38</v>
      </c>
    </row>
    <row r="60" spans="1:6" s="2" customFormat="1" ht="17.25" thickBot="1" x14ac:dyDescent="0.35">
      <c r="A60" s="8" t="s">
        <v>2</v>
      </c>
      <c r="B60" s="7">
        <f>C60+D60</f>
        <v>26497</v>
      </c>
      <c r="C60" s="6">
        <v>15174</v>
      </c>
      <c r="D60" s="6">
        <v>11323</v>
      </c>
      <c r="E60" s="6">
        <v>4694</v>
      </c>
      <c r="F60" s="5">
        <v>105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DFE40-D314-4A22-A3E8-0CCCAE56D213}">
  <sheetPr>
    <tabColor rgb="FF9D2449"/>
    <pageSetUpPr fitToPage="1"/>
  </sheetPr>
  <dimension ref="A1:J70"/>
  <sheetViews>
    <sheetView showGridLines="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107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3">
        <v>27</v>
      </c>
      <c r="C1" s="113">
        <v>28</v>
      </c>
      <c r="D1" s="113" t="e">
        <v>#VALUE!</v>
      </c>
      <c r="E1" s="113">
        <v>29</v>
      </c>
      <c r="F1" s="113" t="e">
        <v>#VALUE!</v>
      </c>
    </row>
    <row r="2" spans="1:10" x14ac:dyDescent="0.3">
      <c r="F2" s="106" t="s">
        <v>37</v>
      </c>
    </row>
    <row r="3" spans="1:10" x14ac:dyDescent="0.3">
      <c r="C3" s="207"/>
      <c r="D3" s="207"/>
      <c r="E3" s="207"/>
      <c r="F3" s="106" t="s">
        <v>36</v>
      </c>
    </row>
    <row r="4" spans="1:10" ht="4.5" customHeight="1" x14ac:dyDescent="0.3">
      <c r="C4" s="207"/>
      <c r="D4" s="207"/>
      <c r="E4" s="207"/>
      <c r="F4" s="207"/>
    </row>
    <row r="5" spans="1:10" x14ac:dyDescent="0.3">
      <c r="A5" s="205" t="s">
        <v>71</v>
      </c>
      <c r="B5" s="205"/>
      <c r="C5" s="205"/>
      <c r="D5" s="205"/>
      <c r="E5" s="205"/>
      <c r="F5" s="205"/>
    </row>
    <row r="6" spans="1:10" x14ac:dyDescent="0.3">
      <c r="A6" s="206" t="s">
        <v>34</v>
      </c>
      <c r="B6" s="206"/>
      <c r="C6" s="205"/>
      <c r="D6" s="205"/>
      <c r="E6" s="205"/>
      <c r="F6" s="205"/>
    </row>
    <row r="7" spans="1:10" s="1" customFormat="1" x14ac:dyDescent="0.3">
      <c r="A7" s="205" t="s">
        <v>70</v>
      </c>
      <c r="B7" s="205"/>
      <c r="C7" s="205"/>
      <c r="D7" s="205"/>
      <c r="E7" s="205"/>
      <c r="F7" s="205"/>
      <c r="G7" s="198"/>
      <c r="H7" s="2"/>
      <c r="I7" s="2"/>
    </row>
    <row r="8" spans="1:10" s="1" customFormat="1" ht="6.75" customHeight="1" x14ac:dyDescent="0.3">
      <c r="A8" s="204"/>
      <c r="B8" s="204"/>
      <c r="C8" s="204"/>
      <c r="D8" s="204"/>
      <c r="E8" s="204"/>
      <c r="F8" s="204"/>
      <c r="G8" s="198"/>
      <c r="H8" s="2"/>
      <c r="I8" s="2"/>
    </row>
    <row r="9" spans="1:10" s="1" customFormat="1" ht="3" customHeight="1" thickBot="1" x14ac:dyDescent="0.35">
      <c r="A9" s="203"/>
      <c r="B9" s="202"/>
      <c r="C9" s="201"/>
      <c r="D9" s="200"/>
      <c r="E9" s="201"/>
      <c r="F9" s="200"/>
      <c r="G9" s="198"/>
      <c r="H9" s="197"/>
      <c r="I9" s="2"/>
    </row>
    <row r="10" spans="1:10" s="1" customFormat="1" ht="20.25" customHeight="1" thickTop="1" thickBot="1" x14ac:dyDescent="0.35">
      <c r="A10" s="196" t="s">
        <v>69</v>
      </c>
      <c r="B10" s="195" t="str">
        <f>[3]AGS!B10</f>
        <v>2022-2023</v>
      </c>
      <c r="C10" s="199" t="str">
        <f>[3]AGS!C10</f>
        <v>2023-2024</v>
      </c>
      <c r="D10" s="199"/>
      <c r="E10" s="199" t="str">
        <f>[3]AGS!E10</f>
        <v>2024-2025</v>
      </c>
      <c r="F10" s="199"/>
      <c r="G10" s="198"/>
      <c r="H10" s="197"/>
      <c r="I10" s="2"/>
    </row>
    <row r="11" spans="1:10" ht="18" customHeight="1" thickTop="1" thickBot="1" x14ac:dyDescent="0.35">
      <c r="A11" s="196"/>
      <c r="B11" s="195" t="s">
        <v>68</v>
      </c>
      <c r="C11" s="195" t="s">
        <v>68</v>
      </c>
      <c r="D11" s="194" t="s">
        <v>67</v>
      </c>
      <c r="E11" s="195" t="s">
        <v>68</v>
      </c>
      <c r="F11" s="194" t="s">
        <v>67</v>
      </c>
    </row>
    <row r="12" spans="1:10" ht="6" customHeight="1" thickTop="1" thickBot="1" x14ac:dyDescent="0.35"/>
    <row r="13" spans="1:10" ht="18" thickTop="1" thickBot="1" x14ac:dyDescent="0.35">
      <c r="A13" s="193" t="s">
        <v>25</v>
      </c>
      <c r="B13" s="192"/>
      <c r="C13" s="191"/>
      <c r="D13" s="191"/>
      <c r="E13" s="191"/>
      <c r="F13" s="190"/>
      <c r="H13" s="108"/>
    </row>
    <row r="14" spans="1:10" ht="18" thickTop="1" x14ac:dyDescent="0.3">
      <c r="A14" s="189" t="s">
        <v>66</v>
      </c>
      <c r="B14" s="188">
        <v>86.91410758175671</v>
      </c>
      <c r="C14" s="188">
        <v>84.191171853217554</v>
      </c>
      <c r="D14" s="188">
        <f>[1]NACIONAL!C14</f>
        <v>90.5949505551892</v>
      </c>
      <c r="E14" s="188">
        <v>82.508936839694499</v>
      </c>
      <c r="F14" s="187">
        <f>[1]NACIONAL!D14</f>
        <v>89.261378766839385</v>
      </c>
      <c r="H14" s="108"/>
      <c r="I14" s="108"/>
      <c r="J14" s="108"/>
    </row>
    <row r="15" spans="1:10" ht="18" thickBot="1" x14ac:dyDescent="0.35">
      <c r="A15" s="182" t="s">
        <v>65</v>
      </c>
      <c r="B15" s="181">
        <v>85.905354230448268</v>
      </c>
      <c r="C15" s="181">
        <v>83.278114505178181</v>
      </c>
      <c r="D15" s="181">
        <f>[1]NACIONAL!C15</f>
        <v>89.935972047620595</v>
      </c>
      <c r="E15" s="181">
        <v>81.44049906897547</v>
      </c>
      <c r="F15" s="180">
        <f>[1]NACIONAL!D15</f>
        <v>88.603765662279073</v>
      </c>
      <c r="H15" s="108"/>
      <c r="I15" s="108"/>
      <c r="J15" s="108"/>
    </row>
    <row r="16" spans="1:10" ht="17.25" thickBot="1" x14ac:dyDescent="0.35">
      <c r="A16" s="179" t="s">
        <v>23</v>
      </c>
      <c r="B16" s="178"/>
      <c r="C16" s="178"/>
      <c r="D16" s="178"/>
      <c r="E16" s="178"/>
      <c r="F16" s="177"/>
      <c r="H16" s="108"/>
      <c r="I16" s="108"/>
      <c r="J16" s="108"/>
    </row>
    <row r="17" spans="1:10" ht="17.25" x14ac:dyDescent="0.3">
      <c r="A17" s="186" t="s">
        <v>64</v>
      </c>
      <c r="B17" s="175">
        <v>36.213720316622691</v>
      </c>
      <c r="C17" s="175">
        <v>39.624584424372586</v>
      </c>
      <c r="D17" s="175">
        <f>[1]NACIONAL!C17</f>
        <v>46.437120553410836</v>
      </c>
      <c r="E17" s="175">
        <v>31.660366385577206</v>
      </c>
      <c r="F17" s="174">
        <f>[1]NACIONAL!D17</f>
        <v>44.356821659890493</v>
      </c>
      <c r="H17" s="108"/>
      <c r="I17" s="108"/>
      <c r="J17" s="108"/>
    </row>
    <row r="18" spans="1:10" ht="17.25" x14ac:dyDescent="0.3">
      <c r="A18" s="170" t="s">
        <v>63</v>
      </c>
      <c r="B18" s="169">
        <v>69.543929640039892</v>
      </c>
      <c r="C18" s="169">
        <v>67.621223811502162</v>
      </c>
      <c r="D18" s="169">
        <f>[1]NACIONAL!C18</f>
        <v>80.900973587571499</v>
      </c>
      <c r="E18" s="169">
        <v>61.81553256593326</v>
      </c>
      <c r="F18" s="168">
        <f>[1]NACIONAL!D18</f>
        <v>76.603592423409566</v>
      </c>
      <c r="H18" s="108"/>
      <c r="I18" s="108"/>
      <c r="J18" s="108"/>
    </row>
    <row r="19" spans="1:10" ht="17.25" x14ac:dyDescent="0.3">
      <c r="A19" s="173" t="s">
        <v>62</v>
      </c>
      <c r="B19" s="172">
        <v>60.405533331297519</v>
      </c>
      <c r="C19" s="172">
        <v>52.2565892405825</v>
      </c>
      <c r="D19" s="172">
        <f>[1]NACIONAL!C19</f>
        <v>74.479630536487676</v>
      </c>
      <c r="E19" s="172">
        <v>56.632879222199236</v>
      </c>
      <c r="F19" s="171">
        <f>[1]NACIONAL!D19</f>
        <v>69.89064711426029</v>
      </c>
      <c r="H19" s="108"/>
      <c r="I19" s="108"/>
      <c r="J19" s="108"/>
    </row>
    <row r="20" spans="1:10" ht="17.25" x14ac:dyDescent="0.3">
      <c r="A20" s="170" t="s">
        <v>61</v>
      </c>
      <c r="B20" s="169">
        <v>55.319299094630296</v>
      </c>
      <c r="C20" s="169">
        <v>53.132586229105364</v>
      </c>
      <c r="D20" s="169">
        <f>[1]NACIONAL!C20</f>
        <v>67.29559116846923</v>
      </c>
      <c r="E20" s="169">
        <v>49.992198470900298</v>
      </c>
      <c r="F20" s="168">
        <f>[1]NACIONAL!D20</f>
        <v>63.636859565505276</v>
      </c>
      <c r="H20" s="108"/>
      <c r="I20" s="108"/>
      <c r="J20" s="108"/>
    </row>
    <row r="21" spans="1:10" ht="18" thickBot="1" x14ac:dyDescent="0.35">
      <c r="A21" s="185" t="s">
        <v>53</v>
      </c>
      <c r="B21" s="184">
        <v>55.391889984473622</v>
      </c>
      <c r="C21" s="184">
        <v>53.213836291033758</v>
      </c>
      <c r="D21" s="184">
        <f>[1]NACIONAL!C21</f>
        <v>67.636226727155375</v>
      </c>
      <c r="E21" s="184">
        <v>50.099469496021221</v>
      </c>
      <c r="F21" s="183">
        <f>[1]NACIONAL!D21</f>
        <v>63.939136376194568</v>
      </c>
      <c r="H21" s="108"/>
      <c r="I21" s="108"/>
      <c r="J21" s="108"/>
    </row>
    <row r="22" spans="1:10" ht="17.25" thickBot="1" x14ac:dyDescent="0.35">
      <c r="A22" s="179" t="s">
        <v>21</v>
      </c>
      <c r="B22" s="178"/>
      <c r="C22" s="178"/>
      <c r="D22" s="178"/>
      <c r="E22" s="178"/>
      <c r="F22" s="177"/>
      <c r="H22" s="108"/>
      <c r="I22" s="108"/>
      <c r="J22" s="108"/>
    </row>
    <row r="23" spans="1:10" x14ac:dyDescent="0.3">
      <c r="A23" s="176" t="s">
        <v>47</v>
      </c>
      <c r="B23" s="175">
        <v>1.8594679283012283</v>
      </c>
      <c r="C23" s="175">
        <v>-0.35193963125603744</v>
      </c>
      <c r="D23" s="175">
        <f>[1]NACIONAL!C23</f>
        <v>0.58840593768421101</v>
      </c>
      <c r="E23" s="175" t="s">
        <v>46</v>
      </c>
      <c r="F23" s="174" t="str">
        <f>[1]NACIONAL!D23</f>
        <v>n.d.</v>
      </c>
      <c r="H23" s="108"/>
      <c r="I23" s="108"/>
      <c r="J23" s="108"/>
    </row>
    <row r="24" spans="1:10" x14ac:dyDescent="0.3">
      <c r="A24" s="170" t="s">
        <v>59</v>
      </c>
      <c r="B24" s="169">
        <v>2.1188490386506609</v>
      </c>
      <c r="C24" s="169">
        <v>2.1711917584202878</v>
      </c>
      <c r="D24" s="169">
        <f>[1]NACIONAL!C24</f>
        <v>0.63477872969842641</v>
      </c>
      <c r="E24" s="169" t="s">
        <v>46</v>
      </c>
      <c r="F24" s="168" t="str">
        <f>[1]NACIONAL!D24</f>
        <v>n.d.</v>
      </c>
      <c r="H24" s="108"/>
      <c r="I24" s="108"/>
      <c r="J24" s="108"/>
    </row>
    <row r="25" spans="1:10" x14ac:dyDescent="0.3">
      <c r="A25" s="173" t="s">
        <v>55</v>
      </c>
      <c r="B25" s="172">
        <v>100.02573919758051</v>
      </c>
      <c r="C25" s="172">
        <v>96.755641682815536</v>
      </c>
      <c r="D25" s="172">
        <f>[1]NACIONAL!C25</f>
        <v>97.257484046850635</v>
      </c>
      <c r="E25" s="172" t="s">
        <v>46</v>
      </c>
      <c r="F25" s="171" t="str">
        <f>[1]NACIONAL!D25</f>
        <v>n.d.</v>
      </c>
      <c r="H25" s="108"/>
      <c r="I25" s="108"/>
      <c r="J25" s="108"/>
    </row>
    <row r="26" spans="1:10" ht="17.25" x14ac:dyDescent="0.3">
      <c r="A26" s="170" t="s">
        <v>58</v>
      </c>
      <c r="B26" s="169">
        <v>94.154880523335052</v>
      </c>
      <c r="C26" s="169">
        <v>93.128760529482548</v>
      </c>
      <c r="D26" s="169">
        <f>[1]NACIONAL!C26</f>
        <v>99.704798126652889</v>
      </c>
      <c r="E26" s="169" t="s">
        <v>46</v>
      </c>
      <c r="F26" s="168" t="str">
        <f>[1]NACIONAL!D26</f>
        <v>n.d.</v>
      </c>
      <c r="H26" s="108"/>
      <c r="I26" s="108"/>
      <c r="J26" s="108"/>
    </row>
    <row r="27" spans="1:10" ht="17.25" x14ac:dyDescent="0.3">
      <c r="A27" s="173" t="s">
        <v>53</v>
      </c>
      <c r="B27" s="172">
        <v>98.628089847661542</v>
      </c>
      <c r="C27" s="172">
        <v>95.74833029751062</v>
      </c>
      <c r="D27" s="172">
        <f>[1]NACIONAL!C27</f>
        <v>100.80542547572841</v>
      </c>
      <c r="E27" s="172">
        <v>94.557949666690121</v>
      </c>
      <c r="F27" s="171">
        <f>[1]NACIONAL!D27</f>
        <v>99.517975588943713</v>
      </c>
      <c r="H27" s="108"/>
      <c r="I27" s="108"/>
      <c r="J27" s="108"/>
    </row>
    <row r="28" spans="1:10" ht="18" thickBot="1" x14ac:dyDescent="0.35">
      <c r="A28" s="182" t="s">
        <v>60</v>
      </c>
      <c r="B28" s="181">
        <v>92.341396715345155</v>
      </c>
      <c r="C28" s="181">
        <v>88.968326249747008</v>
      </c>
      <c r="D28" s="181">
        <f>[1]NACIONAL!C28</f>
        <v>95.540173490403888</v>
      </c>
      <c r="E28" s="181">
        <v>89.202368862925681</v>
      </c>
      <c r="F28" s="180">
        <f>[1]NACIONAL!D28</f>
        <v>94.459265708679681</v>
      </c>
      <c r="H28" s="108"/>
      <c r="I28" s="108"/>
      <c r="J28" s="108"/>
    </row>
    <row r="29" spans="1:10" ht="17.25" thickBot="1" x14ac:dyDescent="0.35">
      <c r="A29" s="179" t="s">
        <v>17</v>
      </c>
      <c r="B29" s="178"/>
      <c r="C29" s="178"/>
      <c r="D29" s="178"/>
      <c r="E29" s="178"/>
      <c r="F29" s="177"/>
      <c r="H29" s="108"/>
      <c r="I29" s="108"/>
      <c r="J29" s="108"/>
    </row>
    <row r="30" spans="1:10" x14ac:dyDescent="0.3">
      <c r="A30" s="176" t="s">
        <v>49</v>
      </c>
      <c r="B30" s="175">
        <v>105.91058013700896</v>
      </c>
      <c r="C30" s="175">
        <v>100.98105439222876</v>
      </c>
      <c r="D30" s="175">
        <f>[1]NACIONAL!C30</f>
        <v>95.770069587383986</v>
      </c>
      <c r="E30" s="175">
        <v>100.49424990308826</v>
      </c>
      <c r="F30" s="174">
        <f>[1]NACIONAL!D30</f>
        <v>95.780574222872957</v>
      </c>
      <c r="H30" s="108"/>
      <c r="I30" s="108"/>
      <c r="J30" s="108"/>
    </row>
    <row r="31" spans="1:10" x14ac:dyDescent="0.3">
      <c r="A31" s="170" t="s">
        <v>47</v>
      </c>
      <c r="B31" s="169">
        <v>6.3031713331127337</v>
      </c>
      <c r="C31" s="169">
        <v>3.6895288071643884</v>
      </c>
      <c r="D31" s="169">
        <f>[1]NACIONAL!C31</f>
        <v>3.6606174327224461</v>
      </c>
      <c r="E31" s="169" t="s">
        <v>46</v>
      </c>
      <c r="F31" s="168" t="str">
        <f>[1]NACIONAL!D31</f>
        <v>n.d.</v>
      </c>
      <c r="H31" s="108"/>
      <c r="I31" s="108"/>
      <c r="J31" s="108"/>
    </row>
    <row r="32" spans="1:10" x14ac:dyDescent="0.3">
      <c r="A32" s="173" t="s">
        <v>59</v>
      </c>
      <c r="B32" s="172">
        <v>6.9610138207356069</v>
      </c>
      <c r="C32" s="172">
        <v>7.1920623986133636</v>
      </c>
      <c r="D32" s="172">
        <f>[1]NACIONAL!C32</f>
        <v>3.4265533778994661</v>
      </c>
      <c r="E32" s="172" t="s">
        <v>46</v>
      </c>
      <c r="F32" s="171" t="str">
        <f>[1]NACIONAL!D32</f>
        <v>n.d.</v>
      </c>
      <c r="H32" s="108"/>
      <c r="I32" s="108"/>
      <c r="J32" s="108"/>
    </row>
    <row r="33" spans="1:10" x14ac:dyDescent="0.3">
      <c r="A33" s="170" t="s">
        <v>55</v>
      </c>
      <c r="B33" s="169">
        <v>87.006233648783962</v>
      </c>
      <c r="C33" s="169">
        <v>86.338089061824476</v>
      </c>
      <c r="D33" s="169">
        <f>[1]NACIONAL!C33</f>
        <v>90.522029979642411</v>
      </c>
      <c r="E33" s="169" t="s">
        <v>46</v>
      </c>
      <c r="F33" s="168" t="str">
        <f>[1]NACIONAL!D33</f>
        <v>n.d.</v>
      </c>
      <c r="H33" s="108"/>
      <c r="I33" s="108"/>
      <c r="J33" s="108"/>
    </row>
    <row r="34" spans="1:10" ht="17.25" x14ac:dyDescent="0.3">
      <c r="A34" s="173" t="s">
        <v>58</v>
      </c>
      <c r="B34" s="172">
        <v>83.03433820356328</v>
      </c>
      <c r="C34" s="172">
        <v>84.626328056421585</v>
      </c>
      <c r="D34" s="172">
        <f>[1]NACIONAL!C34</f>
        <v>84.181496326307993</v>
      </c>
      <c r="E34" s="172" t="s">
        <v>46</v>
      </c>
      <c r="F34" s="171" t="str">
        <f>[1]NACIONAL!D34</f>
        <v>n.d.</v>
      </c>
      <c r="H34" s="108"/>
      <c r="I34" s="108"/>
      <c r="J34" s="108"/>
    </row>
    <row r="35" spans="1:10" ht="17.25" x14ac:dyDescent="0.3">
      <c r="A35" s="170" t="s">
        <v>53</v>
      </c>
      <c r="B35" s="169">
        <v>95.27407708735889</v>
      </c>
      <c r="C35" s="169">
        <v>92.650929181315917</v>
      </c>
      <c r="D35" s="169">
        <f>[1]NACIONAL!C35</f>
        <v>92.178201280531283</v>
      </c>
      <c r="E35" s="169">
        <v>91.752618453865324</v>
      </c>
      <c r="F35" s="168">
        <f>[1]NACIONAL!D35</f>
        <v>93.103646713472472</v>
      </c>
      <c r="H35" s="108"/>
      <c r="I35" s="108"/>
      <c r="J35" s="108"/>
    </row>
    <row r="36" spans="1:10" ht="18" thickBot="1" x14ac:dyDescent="0.35">
      <c r="A36" s="167" t="s">
        <v>57</v>
      </c>
      <c r="B36" s="166">
        <v>83.663175022882129</v>
      </c>
      <c r="C36" s="166">
        <v>79.532898041185334</v>
      </c>
      <c r="D36" s="166">
        <f>[1]NACIONAL!C36</f>
        <v>81.430316272246145</v>
      </c>
      <c r="E36" s="166">
        <v>80.733167082294273</v>
      </c>
      <c r="F36" s="165">
        <f>[1]NACIONAL!D36</f>
        <v>82.215609176912068</v>
      </c>
      <c r="H36" s="108"/>
      <c r="I36" s="108"/>
      <c r="J36" s="108"/>
    </row>
    <row r="37" spans="1:10" ht="4.5" customHeight="1" thickTop="1" thickBot="1" x14ac:dyDescent="0.35">
      <c r="A37" s="164"/>
      <c r="B37" s="132"/>
      <c r="C37" s="132"/>
      <c r="D37" s="132"/>
      <c r="E37" s="132"/>
      <c r="F37" s="132"/>
      <c r="H37" s="108"/>
      <c r="I37" s="108"/>
      <c r="J37" s="108"/>
    </row>
    <row r="38" spans="1:10" ht="18" thickTop="1" thickBot="1" x14ac:dyDescent="0.35">
      <c r="A38" s="163" t="s">
        <v>56</v>
      </c>
      <c r="B38" s="162"/>
      <c r="C38" s="162"/>
      <c r="D38" s="162"/>
      <c r="E38" s="162"/>
      <c r="F38" s="161"/>
      <c r="H38" s="108"/>
      <c r="I38" s="108"/>
      <c r="J38" s="108"/>
    </row>
    <row r="39" spans="1:10" ht="17.25" thickTop="1" x14ac:dyDescent="0.3">
      <c r="A39" s="157" t="s">
        <v>49</v>
      </c>
      <c r="B39" s="156">
        <v>104.96194067012877</v>
      </c>
      <c r="C39" s="156">
        <v>103.79389709703763</v>
      </c>
      <c r="D39" s="156">
        <f>[1]NACIONAL!C39</f>
        <v>103.58213081362749</v>
      </c>
      <c r="E39" s="156">
        <v>104.22061663924458</v>
      </c>
      <c r="F39" s="155">
        <f>[1]NACIONAL!D39</f>
        <v>102.44171925080127</v>
      </c>
      <c r="H39" s="108"/>
      <c r="I39" s="108"/>
      <c r="J39" s="108"/>
    </row>
    <row r="40" spans="1:10" ht="17.25" x14ac:dyDescent="0.3">
      <c r="A40" s="141" t="s">
        <v>48</v>
      </c>
      <c r="B40" s="159">
        <v>106.49854165184604</v>
      </c>
      <c r="C40" s="159">
        <v>105.53493206622615</v>
      </c>
      <c r="D40" s="159">
        <f>[1]NACIONAL!C40</f>
        <v>108.77326037800803</v>
      </c>
      <c r="E40" s="159">
        <v>106.38457686529794</v>
      </c>
      <c r="F40" s="158">
        <f>[1]NACIONAL!D40</f>
        <v>106.28369975293803</v>
      </c>
      <c r="H40" s="108"/>
      <c r="I40" s="108"/>
      <c r="J40" s="108"/>
    </row>
    <row r="41" spans="1:10" x14ac:dyDescent="0.3">
      <c r="A41" s="157" t="s">
        <v>47</v>
      </c>
      <c r="B41" s="156">
        <v>10.775652173913041</v>
      </c>
      <c r="C41" s="156">
        <v>9.97792073270457</v>
      </c>
      <c r="D41" s="156">
        <f>[1]NACIONAL!C41</f>
        <v>11.308315217753384</v>
      </c>
      <c r="E41" s="156" t="s">
        <v>46</v>
      </c>
      <c r="F41" s="155" t="str">
        <f>[1]NACIONAL!D41</f>
        <v>n.d.</v>
      </c>
      <c r="H41" s="108"/>
      <c r="I41" s="108"/>
      <c r="J41" s="108"/>
    </row>
    <row r="42" spans="1:10" x14ac:dyDescent="0.3">
      <c r="A42" s="160" t="s">
        <v>55</v>
      </c>
      <c r="B42" s="159">
        <v>76.07706064054625</v>
      </c>
      <c r="C42" s="159">
        <v>85.020673360897817</v>
      </c>
      <c r="D42" s="159">
        <f>[1]NACIONAL!C42</f>
        <v>76.317403993291336</v>
      </c>
      <c r="E42" s="159" t="s">
        <v>46</v>
      </c>
      <c r="F42" s="158" t="str">
        <f>[1]NACIONAL!D42</f>
        <v>n.d.</v>
      </c>
      <c r="H42" s="108"/>
      <c r="I42" s="108"/>
      <c r="J42" s="108"/>
    </row>
    <row r="43" spans="1:10" ht="17.25" x14ac:dyDescent="0.3">
      <c r="A43" s="157" t="s">
        <v>54</v>
      </c>
      <c r="B43" s="156">
        <v>57.461243284727544</v>
      </c>
      <c r="C43" s="156">
        <v>65.470920007277584</v>
      </c>
      <c r="D43" s="156">
        <f>[1]NACIONAL!C43</f>
        <v>62.094112755799856</v>
      </c>
      <c r="E43" s="156" t="s">
        <v>46</v>
      </c>
      <c r="F43" s="155" t="str">
        <f>[1]NACIONAL!D43</f>
        <v>n.d.</v>
      </c>
      <c r="H43" s="108"/>
      <c r="I43" s="108"/>
      <c r="J43" s="108"/>
    </row>
    <row r="44" spans="1:10" ht="17.25" x14ac:dyDescent="0.3">
      <c r="A44" s="160" t="s">
        <v>53</v>
      </c>
      <c r="B44" s="159">
        <v>73.786058926188275</v>
      </c>
      <c r="C44" s="159">
        <v>74.128106688219845</v>
      </c>
      <c r="D44" s="159">
        <f>[1]NACIONAL!C44</f>
        <v>75.138362814906984</v>
      </c>
      <c r="E44" s="159">
        <v>73.128514934122933</v>
      </c>
      <c r="F44" s="158">
        <f>[1]NACIONAL!D44</f>
        <v>74.83611112823715</v>
      </c>
      <c r="H44" s="108"/>
      <c r="I44" s="108"/>
      <c r="J44" s="108"/>
    </row>
    <row r="45" spans="1:10" ht="17.25" x14ac:dyDescent="0.3">
      <c r="A45" s="157" t="s">
        <v>52</v>
      </c>
      <c r="B45" s="156">
        <v>75.051842726619441</v>
      </c>
      <c r="C45" s="156">
        <v>76.114366538694682</v>
      </c>
      <c r="D45" s="156">
        <f>[1]NACIONAL!C45</f>
        <v>81.104711682665567</v>
      </c>
      <c r="E45" s="156">
        <v>75.300570338427292</v>
      </c>
      <c r="F45" s="155">
        <f>[1]NACIONAL!D45</f>
        <v>80.626821904930509</v>
      </c>
      <c r="H45" s="108"/>
      <c r="I45" s="154"/>
      <c r="J45" s="154"/>
    </row>
    <row r="46" spans="1:10" ht="18" thickBot="1" x14ac:dyDescent="0.35">
      <c r="A46" s="153" t="s">
        <v>51</v>
      </c>
      <c r="B46" s="152">
        <v>62.167128631557333</v>
      </c>
      <c r="C46" s="152">
        <v>63.296625580925436</v>
      </c>
      <c r="D46" s="152">
        <f>[1]NACIONAL!C46</f>
        <v>62.506791151729267</v>
      </c>
      <c r="E46" s="152">
        <v>62.778959082689134</v>
      </c>
      <c r="F46" s="151">
        <f>[1]NACIONAL!D46</f>
        <v>62.731263939985659</v>
      </c>
      <c r="H46" s="108"/>
      <c r="I46" s="108"/>
      <c r="J46" s="108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8"/>
      <c r="I47" s="108"/>
      <c r="J47" s="108"/>
    </row>
    <row r="48" spans="1:10" ht="18" thickTop="1" thickBot="1" x14ac:dyDescent="0.35">
      <c r="A48" s="150" t="s">
        <v>50</v>
      </c>
      <c r="B48" s="149"/>
      <c r="C48" s="149"/>
      <c r="D48" s="149"/>
      <c r="E48" s="149"/>
      <c r="F48" s="148"/>
      <c r="H48" s="108"/>
      <c r="I48" s="108"/>
      <c r="J48" s="108"/>
    </row>
    <row r="49" spans="1:10" ht="17.25" thickTop="1" x14ac:dyDescent="0.3">
      <c r="A49" s="147" t="s">
        <v>49</v>
      </c>
      <c r="B49" s="146">
        <v>71.372054354681495</v>
      </c>
      <c r="C49" s="146">
        <v>63.910136400106978</v>
      </c>
      <c r="D49" s="146">
        <f>[1]NACIONAL!C49</f>
        <v>72.612240386337916</v>
      </c>
      <c r="E49" s="146">
        <v>55.110657449079014</v>
      </c>
      <c r="F49" s="145">
        <f>[1]NACIONAL!D49</f>
        <v>68.52762611417819</v>
      </c>
      <c r="H49" s="108"/>
      <c r="I49" s="108"/>
      <c r="J49" s="108"/>
    </row>
    <row r="50" spans="1:10" ht="17.25" x14ac:dyDescent="0.3">
      <c r="A50" s="141" t="s">
        <v>48</v>
      </c>
      <c r="B50" s="140">
        <v>91.498298596341982</v>
      </c>
      <c r="C50" s="140">
        <v>82.688923525566892</v>
      </c>
      <c r="D50" s="140">
        <f>[1]NACIONAL!C50</f>
        <v>90.704918480722853</v>
      </c>
      <c r="E50" s="140">
        <v>81.282751825144445</v>
      </c>
      <c r="F50" s="139">
        <f>[1]NACIONAL!D50</f>
        <v>88.615176703351224</v>
      </c>
      <c r="H50" s="108"/>
      <c r="I50" s="108"/>
      <c r="J50" s="108"/>
    </row>
    <row r="51" spans="1:10" x14ac:dyDescent="0.3">
      <c r="A51" s="144" t="s">
        <v>47</v>
      </c>
      <c r="B51" s="143">
        <v>13.765000659369642</v>
      </c>
      <c r="C51" s="143">
        <v>11.502310848003328</v>
      </c>
      <c r="D51" s="143">
        <f>[1]NACIONAL!C51</f>
        <v>7.0978055438891241</v>
      </c>
      <c r="E51" s="143" t="s">
        <v>46</v>
      </c>
      <c r="F51" s="142" t="str">
        <f>[1]NACIONAL!D51</f>
        <v>n.d.</v>
      </c>
      <c r="H51" s="108"/>
      <c r="I51" s="108"/>
      <c r="J51" s="108"/>
    </row>
    <row r="52" spans="1:10" ht="17.25" x14ac:dyDescent="0.3">
      <c r="A52" s="141" t="s">
        <v>45</v>
      </c>
      <c r="B52" s="140">
        <v>18.891782055337892</v>
      </c>
      <c r="C52" s="140">
        <v>19.170309919362673</v>
      </c>
      <c r="D52" s="140">
        <f>[1]NACIONAL!C52</f>
        <v>30.034878113394566</v>
      </c>
      <c r="E52" s="140">
        <v>19.176151499007119</v>
      </c>
      <c r="F52" s="139">
        <f>[1]NACIONAL!D52</f>
        <v>30.208107781916389</v>
      </c>
      <c r="H52" s="108"/>
      <c r="I52" s="108"/>
      <c r="J52" s="108"/>
    </row>
    <row r="53" spans="1:10" ht="17.25" x14ac:dyDescent="0.3">
      <c r="A53" s="138" t="s">
        <v>44</v>
      </c>
      <c r="B53" s="137">
        <v>22.366356375134206</v>
      </c>
      <c r="C53" s="137">
        <v>22.698554892854617</v>
      </c>
      <c r="D53" s="137">
        <f>[1]NACIONAL!C53</f>
        <v>33.89517745543629</v>
      </c>
      <c r="E53" s="137">
        <v>22.795943890881976</v>
      </c>
      <c r="F53" s="136">
        <f>[1]NACIONAL!D53</f>
        <v>34.124520212262226</v>
      </c>
      <c r="H53" s="108"/>
      <c r="I53" s="108"/>
      <c r="J53" s="108"/>
    </row>
    <row r="54" spans="1:10" ht="18" thickBot="1" x14ac:dyDescent="0.35">
      <c r="A54" s="135" t="s">
        <v>43</v>
      </c>
      <c r="B54" s="134">
        <v>30.272891374367322</v>
      </c>
      <c r="C54" s="134">
        <v>30.478677007944555</v>
      </c>
      <c r="D54" s="134">
        <f>[1]NACIONAL!C54</f>
        <v>43.832356246002327</v>
      </c>
      <c r="E54" s="134">
        <v>31.346771494501237</v>
      </c>
      <c r="F54" s="133">
        <f>[1]NACIONAL!D54</f>
        <v>45.057629941078595</v>
      </c>
      <c r="H54" s="108"/>
      <c r="I54" s="108"/>
      <c r="J54" s="108"/>
    </row>
    <row r="55" spans="1:10" ht="5.25" customHeight="1" thickTop="1" thickBot="1" x14ac:dyDescent="0.35">
      <c r="A55" s="25"/>
      <c r="B55" s="132"/>
      <c r="C55" s="132"/>
      <c r="D55" s="132"/>
      <c r="E55" s="132"/>
      <c r="F55" s="131"/>
      <c r="H55" s="108"/>
      <c r="I55" s="108"/>
      <c r="J55" s="108"/>
    </row>
    <row r="56" spans="1:10" ht="18" thickTop="1" thickBot="1" x14ac:dyDescent="0.35">
      <c r="A56" s="130" t="s">
        <v>42</v>
      </c>
      <c r="B56" s="129"/>
      <c r="C56" s="129"/>
      <c r="D56" s="129"/>
      <c r="E56" s="129"/>
      <c r="F56" s="128"/>
      <c r="H56" s="108"/>
      <c r="I56" s="108"/>
      <c r="J56" s="108"/>
    </row>
    <row r="57" spans="1:10" ht="18" thickTop="1" x14ac:dyDescent="0.3">
      <c r="A57" s="127" t="s">
        <v>41</v>
      </c>
      <c r="B57" s="126">
        <v>12.682158128342794</v>
      </c>
      <c r="C57" s="126">
        <v>12.372003315777198</v>
      </c>
      <c r="D57" s="126">
        <v>13.541534819649588</v>
      </c>
      <c r="E57" s="126">
        <v>12.705252259086402</v>
      </c>
      <c r="F57" s="125">
        <v>14.010169355534059</v>
      </c>
      <c r="H57" s="108"/>
      <c r="I57" s="108"/>
      <c r="J57" s="108"/>
    </row>
    <row r="58" spans="1:10" ht="17.25" x14ac:dyDescent="0.3">
      <c r="A58" s="124" t="s">
        <v>40</v>
      </c>
      <c r="B58" s="123">
        <v>10.489985502569597</v>
      </c>
      <c r="C58" s="123">
        <v>10.614978253854396</v>
      </c>
      <c r="D58" s="123">
        <v>10.086893947096248</v>
      </c>
      <c r="E58" s="123">
        <v>10.739971005139195</v>
      </c>
      <c r="F58" s="122">
        <v>10.202525262794998</v>
      </c>
      <c r="H58" s="108"/>
      <c r="I58" s="108"/>
      <c r="J58" s="108"/>
    </row>
    <row r="59" spans="1:10" ht="14.25" customHeight="1" thickBot="1" x14ac:dyDescent="0.35">
      <c r="A59" s="121" t="s">
        <v>39</v>
      </c>
      <c r="B59" s="120">
        <v>2.8370065466770673</v>
      </c>
      <c r="C59" s="120">
        <v>2.7663490723757893</v>
      </c>
      <c r="D59" s="120">
        <v>4.2107365620350103</v>
      </c>
      <c r="E59" s="120">
        <v>2.7024647943070539</v>
      </c>
      <c r="F59" s="119">
        <v>4.0886980537523741</v>
      </c>
      <c r="H59" s="108"/>
      <c r="I59" s="108"/>
      <c r="J59" s="108"/>
    </row>
    <row r="60" spans="1:10" s="113" customFormat="1" ht="17.25" thickTop="1" x14ac:dyDescent="0.3">
      <c r="A60" s="118"/>
      <c r="B60" s="117"/>
      <c r="C60" s="2"/>
      <c r="D60" s="116"/>
      <c r="E60" s="2"/>
      <c r="F60" s="115" t="str">
        <f>[1]NACIONAL!D60</f>
        <v>Septiembre, 2025</v>
      </c>
      <c r="G60" s="114"/>
      <c r="H60" s="108"/>
      <c r="I60" s="108"/>
      <c r="J60" s="108"/>
    </row>
    <row r="61" spans="1:10" ht="76.5" customHeight="1" x14ac:dyDescent="0.3">
      <c r="A61" s="112" t="s">
        <v>38</v>
      </c>
      <c r="B61" s="112"/>
      <c r="C61" s="112"/>
      <c r="D61" s="112"/>
      <c r="E61" s="111"/>
      <c r="F61" s="111"/>
      <c r="H61" s="108"/>
      <c r="I61" s="108"/>
      <c r="J61" s="108"/>
    </row>
    <row r="62" spans="1:10" x14ac:dyDescent="0.3">
      <c r="B62" s="108"/>
      <c r="C62" s="108"/>
      <c r="D62" s="108"/>
      <c r="E62" s="110"/>
      <c r="H62" s="108"/>
      <c r="I62" s="108"/>
      <c r="J62" s="108"/>
    </row>
    <row r="63" spans="1:10" x14ac:dyDescent="0.3">
      <c r="H63" s="108"/>
      <c r="I63" s="108"/>
      <c r="J63" s="108"/>
    </row>
    <row r="64" spans="1:10" x14ac:dyDescent="0.3">
      <c r="E64" s="109"/>
      <c r="H64" s="108"/>
    </row>
    <row r="65" spans="1:8" x14ac:dyDescent="0.3">
      <c r="E65" s="109"/>
      <c r="H65" s="108"/>
    </row>
    <row r="66" spans="1:8" x14ac:dyDescent="0.3">
      <c r="A66" s="109"/>
      <c r="B66" s="109"/>
      <c r="C66" s="109"/>
      <c r="D66" s="109"/>
      <c r="E66" s="109"/>
      <c r="H66" s="108"/>
    </row>
    <row r="67" spans="1:8" x14ac:dyDescent="0.3">
      <c r="A67" s="109"/>
      <c r="B67" s="109"/>
      <c r="C67" s="109"/>
      <c r="D67" s="109"/>
      <c r="E67" s="109"/>
      <c r="H67" s="108"/>
    </row>
    <row r="68" spans="1:8" x14ac:dyDescent="0.3">
      <c r="A68" s="109"/>
      <c r="B68" s="109"/>
      <c r="C68" s="109"/>
      <c r="D68" s="109"/>
      <c r="E68" s="109"/>
      <c r="H68" s="108"/>
    </row>
    <row r="69" spans="1:8" x14ac:dyDescent="0.3">
      <c r="H69" s="108"/>
    </row>
    <row r="70" spans="1:8" x14ac:dyDescent="0.3">
      <c r="H70" s="108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Qroo</vt:lpstr>
      <vt:lpstr>Q. ROO</vt:lpstr>
      <vt:lpstr>'Est Qroo'!Área_de_impresión</vt:lpstr>
      <vt:lpstr>'Q. ROO'!Área_de_impresión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2025-08-29T02:48:35Z</dcterms:created>
  <dcterms:modified xsi:type="dcterms:W3CDTF">2025-08-29T02:48:45Z</dcterms:modified>
</cp:coreProperties>
</file>