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A55D2049-9A79-44BD-8B8A-4BD39EDA6383}" xr6:coauthVersionLast="47" xr6:coauthVersionMax="47" xr10:uidLastSave="{00000000-0000-0000-0000-000000000000}"/>
  <bookViews>
    <workbookView xWindow="-120" yWindow="-120" windowWidth="24240" windowHeight="13140" xr2:uid="{CF67480E-3DD2-4C53-B667-6E7BC66891EE}"/>
  </bookViews>
  <sheets>
    <sheet name="Est Qro" sheetId="1" r:id="rId1"/>
    <sheet name="QRO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Qro'!$A$1:$F$62</definedName>
    <definedName name="_xlnm.Print_Area" localSheetId="1">QRO!$A$1:$F$61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C14" i="1" s="1"/>
  <c r="B14" i="1" s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E14" i="1" l="1"/>
  <c r="B20" i="1"/>
  <c r="E19" i="1"/>
  <c r="C19" i="1"/>
  <c r="B19" i="1" s="1"/>
  <c r="B21" i="1"/>
  <c r="F19" i="1"/>
  <c r="D19" i="1"/>
  <c r="B15" i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<sst xmlns="http://schemas.openxmlformats.org/spreadsheetml/2006/main" count="124" uniqueCount="72">
  <si>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</si>
  <si>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</si>
  <si>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</si>
  <si>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</si>
  <si>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</si>
  <si>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</si>
  <si>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</si>
  <si>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</si>
  <si>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</si>
  <si>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</si>
  <si>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</si>
  <si>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</si>
  <si>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</si>
  <si>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</si>
  <si>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</si>
  <si>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</si>
  <si>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</si>
  <si>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</si>
  <si>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</si>
  <si>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</si>
  <si>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</si>
  <si>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</si>
  <si>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</si>
  <si>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</si>
  <si>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</si>
  <si>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</si>
  <si>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</si>
  <si>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</si>
  <si>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</si>
  <si>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</si>
  <si>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</si>
  <si>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</si>
  <si>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</si>
  <si>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</si>
  <si>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Querétaro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</si>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</sst>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0" fontId="19" fillId="0" borderId="0" xfId="0" applyFont="1" applyAlignment="1">
      <alignment horizontal="left"/>
    </xf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1" fillId="0" borderId="0" xfId="0" applyFont="1" applyAlignment="1">
      <alignment horizontal="left"/>
    </xf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98F3EA83-E112-48F0-A801-591C065AF5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7C8C0E17-B503-41C8-80FD-94F700C34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553F2CF9-1EFD-4C80-AE61-045C0A799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37376-592C-45E3-A29D-8B05800CDAAB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660285</v>
      </c>
      <c r="C14" s="97">
        <f>C15+C16</f>
        <v>336137</v>
      </c>
      <c r="D14" s="97">
        <f>D15+D16</f>
        <v>324148</v>
      </c>
      <c r="E14" s="97">
        <f>E15+E16</f>
        <v>43503</v>
      </c>
      <c r="F14" s="97">
        <f>F15+F16</f>
        <v>4457</v>
      </c>
    </row>
    <row r="15" spans="1:16" ht="18" customHeight="1" thickTop="1" x14ac:dyDescent="0.3">
      <c r="A15" s="96" t="s">
        <v>3</v>
      </c>
      <c r="B15" s="95">
        <f>C15+D15</f>
        <v>494073</v>
      </c>
      <c r="C15" s="95">
        <f>C20+C51+C59</f>
        <v>248022</v>
      </c>
      <c r="D15" s="95">
        <f>D20+D51+D59</f>
        <v>246051</v>
      </c>
      <c r="E15" s="95">
        <f>E20+E51+E59</f>
        <v>25505</v>
      </c>
      <c r="F15" s="94">
        <f>F20+F51+F59</f>
        <v>3238</v>
      </c>
    </row>
    <row r="16" spans="1:16" ht="18" customHeight="1" thickBot="1" x14ac:dyDescent="0.35">
      <c r="A16" s="93" t="s">
        <v>2</v>
      </c>
      <c r="B16" s="92">
        <f>C16+D16</f>
        <v>166212</v>
      </c>
      <c r="C16" s="92">
        <f>C21+C52+C60</f>
        <v>88115</v>
      </c>
      <c r="D16" s="92">
        <f>D21+D52+D60</f>
        <v>78097</v>
      </c>
      <c r="E16" s="92">
        <f>E21+E52+E60</f>
        <v>17998</v>
      </c>
      <c r="F16" s="91">
        <f>F21+F52+F60</f>
        <v>1219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454194</v>
      </c>
      <c r="C19" s="89">
        <f>C20+C21</f>
        <v>224818</v>
      </c>
      <c r="D19" s="89">
        <f>D20+D21</f>
        <v>229376</v>
      </c>
      <c r="E19" s="89">
        <f>E20+E21</f>
        <v>20893</v>
      </c>
      <c r="F19" s="89">
        <f>F20+F21</f>
        <v>3936</v>
      </c>
    </row>
    <row r="20" spans="1:6" ht="18" customHeight="1" thickTop="1" x14ac:dyDescent="0.3">
      <c r="A20" s="88" t="s">
        <v>3</v>
      </c>
      <c r="B20" s="87">
        <f>C20+D20</f>
        <v>365582</v>
      </c>
      <c r="C20" s="87">
        <f>C25+C31+C37+C43</f>
        <v>181064</v>
      </c>
      <c r="D20" s="87">
        <f>D25+D31+D37+D43</f>
        <v>184518</v>
      </c>
      <c r="E20" s="87">
        <f>E25+E31+E37+E43</f>
        <v>14913</v>
      </c>
      <c r="F20" s="86">
        <f>F25+F31+F37+F43</f>
        <v>3006</v>
      </c>
    </row>
    <row r="21" spans="1:6" ht="18" customHeight="1" thickBot="1" x14ac:dyDescent="0.35">
      <c r="A21" s="85" t="s">
        <v>2</v>
      </c>
      <c r="B21" s="84">
        <f>C21+D21</f>
        <v>88612</v>
      </c>
      <c r="C21" s="84">
        <f>C26+C32+C38+C44</f>
        <v>43754</v>
      </c>
      <c r="D21" s="84">
        <f>D26+D32+D38+D44</f>
        <v>44858</v>
      </c>
      <c r="E21" s="84">
        <f>E26+E32+E38+E44</f>
        <v>5980</v>
      </c>
      <c r="F21" s="83">
        <f>F26+F32+F38+F44</f>
        <v>930</v>
      </c>
    </row>
    <row r="22" spans="1:6" ht="18" customHeight="1" thickBot="1" x14ac:dyDescent="0.35">
      <c r="A22" s="67" t="s">
        <v>24</v>
      </c>
      <c r="B22" s="66">
        <f>C22+D22</f>
        <v>5678</v>
      </c>
      <c r="C22" s="66">
        <f>C23+C24</f>
        <v>2704</v>
      </c>
      <c r="D22" s="66">
        <f>D23+D24</f>
        <v>2974</v>
      </c>
      <c r="E22" s="66">
        <f>E23+E24</f>
        <v>241</v>
      </c>
      <c r="F22" s="65">
        <f>F23+F24</f>
        <v>132</v>
      </c>
    </row>
    <row r="23" spans="1:6" ht="18" customHeight="1" x14ac:dyDescent="0.3">
      <c r="A23" s="76" t="s">
        <v>20</v>
      </c>
      <c r="B23" s="63">
        <f>C23+D23</f>
        <v>5618</v>
      </c>
      <c r="C23" s="63">
        <v>2676</v>
      </c>
      <c r="D23" s="63">
        <v>2942</v>
      </c>
      <c r="E23" s="63">
        <v>238</v>
      </c>
      <c r="F23" s="75">
        <v>129</v>
      </c>
    </row>
    <row r="24" spans="1:6" ht="18" customHeight="1" x14ac:dyDescent="0.3">
      <c r="A24" s="74" t="s">
        <v>19</v>
      </c>
      <c r="B24" s="59">
        <f>C24+D24</f>
        <v>60</v>
      </c>
      <c r="C24" s="59">
        <v>28</v>
      </c>
      <c r="D24" s="59">
        <v>32</v>
      </c>
      <c r="E24" s="59">
        <v>3</v>
      </c>
      <c r="F24" s="58">
        <v>3</v>
      </c>
    </row>
    <row r="25" spans="1:6" ht="18" customHeight="1" x14ac:dyDescent="0.3">
      <c r="A25" s="82" t="s">
        <v>3</v>
      </c>
      <c r="B25" s="81">
        <f>C25+D25</f>
        <v>592</v>
      </c>
      <c r="C25" s="81">
        <v>286</v>
      </c>
      <c r="D25" s="81">
        <v>306</v>
      </c>
      <c r="E25" s="81">
        <v>35</v>
      </c>
      <c r="F25" s="80">
        <v>13</v>
      </c>
    </row>
    <row r="26" spans="1:6" ht="18" customHeight="1" thickBot="1" x14ac:dyDescent="0.35">
      <c r="A26" s="79" t="s">
        <v>2</v>
      </c>
      <c r="B26" s="78">
        <f>C26+D26</f>
        <v>5086</v>
      </c>
      <c r="C26" s="78">
        <v>2418</v>
      </c>
      <c r="D26" s="78">
        <v>2668</v>
      </c>
      <c r="E26" s="78">
        <v>206</v>
      </c>
      <c r="F26" s="77">
        <v>119</v>
      </c>
    </row>
    <row r="27" spans="1:6" ht="18" customHeight="1" thickBot="1" x14ac:dyDescent="0.35">
      <c r="A27" s="67" t="s">
        <v>23</v>
      </c>
      <c r="B27" s="66">
        <f>C27+D27</f>
        <v>75712</v>
      </c>
      <c r="C27" s="66">
        <f>C28+C29+C30</f>
        <v>37621</v>
      </c>
      <c r="D27" s="66">
        <f>D28+D29+D30</f>
        <v>38091</v>
      </c>
      <c r="E27" s="66">
        <f>E28+E29+E30</f>
        <v>4202</v>
      </c>
      <c r="F27" s="65">
        <f>F28+F29+F30</f>
        <v>1593</v>
      </c>
    </row>
    <row r="28" spans="1:6" ht="18" customHeight="1" x14ac:dyDescent="0.3">
      <c r="A28" s="76" t="s">
        <v>22</v>
      </c>
      <c r="B28" s="63">
        <f>C28+D28</f>
        <v>68162</v>
      </c>
      <c r="C28" s="63">
        <v>33879</v>
      </c>
      <c r="D28" s="63">
        <v>34283</v>
      </c>
      <c r="E28" s="63">
        <v>3449</v>
      </c>
      <c r="F28" s="75">
        <v>952</v>
      </c>
    </row>
    <row r="29" spans="1:6" ht="18" customHeight="1" x14ac:dyDescent="0.3">
      <c r="A29" s="74" t="s">
        <v>19</v>
      </c>
      <c r="B29" s="59">
        <f>C29+D29</f>
        <v>2779</v>
      </c>
      <c r="C29" s="59">
        <v>1376</v>
      </c>
      <c r="D29" s="59">
        <v>1403</v>
      </c>
      <c r="E29" s="59">
        <v>146</v>
      </c>
      <c r="F29" s="58">
        <v>84</v>
      </c>
    </row>
    <row r="30" spans="1:6" ht="18" customHeight="1" x14ac:dyDescent="0.3">
      <c r="A30" s="73" t="s">
        <v>18</v>
      </c>
      <c r="B30" s="56">
        <f>C30+D30</f>
        <v>4771</v>
      </c>
      <c r="C30" s="56">
        <v>2366</v>
      </c>
      <c r="D30" s="56">
        <v>2405</v>
      </c>
      <c r="E30" s="56">
        <v>607</v>
      </c>
      <c r="F30" s="55">
        <v>557</v>
      </c>
    </row>
    <row r="31" spans="1:6" ht="18" customHeight="1" x14ac:dyDescent="0.3">
      <c r="A31" s="72" t="s">
        <v>3</v>
      </c>
      <c r="B31" s="53">
        <f>C31+D31</f>
        <v>57666</v>
      </c>
      <c r="C31" s="53">
        <v>28799</v>
      </c>
      <c r="D31" s="53">
        <v>28867</v>
      </c>
      <c r="E31" s="53">
        <v>2832</v>
      </c>
      <c r="F31" s="71">
        <v>1197</v>
      </c>
    </row>
    <row r="32" spans="1:6" ht="18" customHeight="1" thickBot="1" x14ac:dyDescent="0.35">
      <c r="A32" s="70" t="s">
        <v>2</v>
      </c>
      <c r="B32" s="69">
        <f>C32+D32</f>
        <v>18046</v>
      </c>
      <c r="C32" s="69">
        <v>8822</v>
      </c>
      <c r="D32" s="69">
        <v>9224</v>
      </c>
      <c r="E32" s="69">
        <v>1370</v>
      </c>
      <c r="F32" s="68">
        <v>396</v>
      </c>
    </row>
    <row r="33" spans="1:6" ht="18" customHeight="1" thickBot="1" x14ac:dyDescent="0.35">
      <c r="A33" s="67" t="s">
        <v>21</v>
      </c>
      <c r="B33" s="66">
        <f>C33+D33</f>
        <v>248687</v>
      </c>
      <c r="C33" s="66">
        <f>C34+C35+C36</f>
        <v>122498</v>
      </c>
      <c r="D33" s="66">
        <f>D34+D35+D36</f>
        <v>126189</v>
      </c>
      <c r="E33" s="66">
        <f>E34+E35+E36</f>
        <v>9365</v>
      </c>
      <c r="F33" s="65">
        <f>F34+F35+F36</f>
        <v>1578</v>
      </c>
    </row>
    <row r="34" spans="1:6" ht="18" customHeight="1" x14ac:dyDescent="0.3">
      <c r="A34" s="76" t="s">
        <v>20</v>
      </c>
      <c r="B34" s="63">
        <f>C34+D34</f>
        <v>240964</v>
      </c>
      <c r="C34" s="63">
        <v>118791</v>
      </c>
      <c r="D34" s="63">
        <v>122173</v>
      </c>
      <c r="E34" s="63">
        <v>8835</v>
      </c>
      <c r="F34" s="75">
        <v>1277</v>
      </c>
    </row>
    <row r="35" spans="1:6" ht="18" customHeight="1" x14ac:dyDescent="0.3">
      <c r="A35" s="74" t="s">
        <v>19</v>
      </c>
      <c r="B35" s="59">
        <f>C35+D35</f>
        <v>5612</v>
      </c>
      <c r="C35" s="59">
        <v>2706</v>
      </c>
      <c r="D35" s="59">
        <v>2906</v>
      </c>
      <c r="E35" s="59">
        <v>278</v>
      </c>
      <c r="F35" s="58">
        <v>74</v>
      </c>
    </row>
    <row r="36" spans="1:6" ht="18" customHeight="1" x14ac:dyDescent="0.3">
      <c r="A36" s="73" t="s">
        <v>18</v>
      </c>
      <c r="B36" s="56">
        <f>C36+D36</f>
        <v>2111</v>
      </c>
      <c r="C36" s="56">
        <v>1001</v>
      </c>
      <c r="D36" s="56">
        <v>1110</v>
      </c>
      <c r="E36" s="56">
        <v>252</v>
      </c>
      <c r="F36" s="55">
        <v>227</v>
      </c>
    </row>
    <row r="37" spans="1:6" ht="18" customHeight="1" x14ac:dyDescent="0.3">
      <c r="A37" s="72" t="s">
        <v>3</v>
      </c>
      <c r="B37" s="53">
        <f>C37+D37</f>
        <v>203693</v>
      </c>
      <c r="C37" s="53">
        <v>100278</v>
      </c>
      <c r="D37" s="53">
        <v>103415</v>
      </c>
      <c r="E37" s="53">
        <v>7060</v>
      </c>
      <c r="F37" s="71">
        <v>1320</v>
      </c>
    </row>
    <row r="38" spans="1:6" ht="18" customHeight="1" thickBot="1" x14ac:dyDescent="0.35">
      <c r="A38" s="70" t="s">
        <v>2</v>
      </c>
      <c r="B38" s="69">
        <f>C38+D38</f>
        <v>44994</v>
      </c>
      <c r="C38" s="69">
        <v>22220</v>
      </c>
      <c r="D38" s="69">
        <v>22774</v>
      </c>
      <c r="E38" s="69">
        <v>2305</v>
      </c>
      <c r="F38" s="68">
        <v>258</v>
      </c>
    </row>
    <row r="39" spans="1:6" ht="18" customHeight="1" thickBot="1" x14ac:dyDescent="0.35">
      <c r="A39" s="67" t="s">
        <v>17</v>
      </c>
      <c r="B39" s="66">
        <f>C39+D39</f>
        <v>124117</v>
      </c>
      <c r="C39" s="66">
        <f>C40+C41+C42</f>
        <v>61995</v>
      </c>
      <c r="D39" s="66">
        <f>D40+D41+D42</f>
        <v>62122</v>
      </c>
      <c r="E39" s="66">
        <f>E40+E41+E42</f>
        <v>7085</v>
      </c>
      <c r="F39" s="65">
        <f>F40+F41+F42</f>
        <v>633</v>
      </c>
    </row>
    <row r="40" spans="1:6" ht="18" customHeight="1" x14ac:dyDescent="0.3">
      <c r="A40" s="64" t="s">
        <v>16</v>
      </c>
      <c r="B40" s="62">
        <f>C40+D40</f>
        <v>66282</v>
      </c>
      <c r="C40" s="63">
        <v>33292</v>
      </c>
      <c r="D40" s="63">
        <v>32990</v>
      </c>
      <c r="E40" s="62">
        <v>4534</v>
      </c>
      <c r="F40" s="61">
        <v>335</v>
      </c>
    </row>
    <row r="41" spans="1:6" ht="18" customHeight="1" x14ac:dyDescent="0.3">
      <c r="A41" s="60" t="s">
        <v>15</v>
      </c>
      <c r="B41" s="59">
        <f>C41+D41</f>
        <v>29080</v>
      </c>
      <c r="C41" s="59">
        <v>14420</v>
      </c>
      <c r="D41" s="59">
        <v>14660</v>
      </c>
      <c r="E41" s="59">
        <v>1147</v>
      </c>
      <c r="F41" s="58">
        <v>242</v>
      </c>
    </row>
    <row r="42" spans="1:6" ht="18" customHeight="1" x14ac:dyDescent="0.3">
      <c r="A42" s="57" t="s">
        <v>14</v>
      </c>
      <c r="B42" s="56">
        <f>C42+D42</f>
        <v>28755</v>
      </c>
      <c r="C42" s="56">
        <v>14283</v>
      </c>
      <c r="D42" s="56">
        <v>14472</v>
      </c>
      <c r="E42" s="56">
        <v>1404</v>
      </c>
      <c r="F42" s="55">
        <v>56</v>
      </c>
    </row>
    <row r="43" spans="1:6" ht="18" customHeight="1" x14ac:dyDescent="0.3">
      <c r="A43" s="54" t="s">
        <v>3</v>
      </c>
      <c r="B43" s="53">
        <f>C43+D43</f>
        <v>103631</v>
      </c>
      <c r="C43" s="52">
        <v>51701</v>
      </c>
      <c r="D43" s="52">
        <v>51930</v>
      </c>
      <c r="E43" s="52">
        <v>4986</v>
      </c>
      <c r="F43" s="51">
        <v>476</v>
      </c>
    </row>
    <row r="44" spans="1:6" ht="18" customHeight="1" thickBot="1" x14ac:dyDescent="0.35">
      <c r="A44" s="50" t="s">
        <v>2</v>
      </c>
      <c r="B44" s="49">
        <f>C44+D44</f>
        <v>20486</v>
      </c>
      <c r="C44" s="49">
        <v>10294</v>
      </c>
      <c r="D44" s="49">
        <v>10192</v>
      </c>
      <c r="E44" s="49">
        <v>2099</v>
      </c>
      <c r="F44" s="48">
        <v>157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99028</v>
      </c>
      <c r="C46" s="46">
        <f>C51+C52</f>
        <v>52539</v>
      </c>
      <c r="D46" s="46">
        <f>D51+D52</f>
        <v>46489</v>
      </c>
      <c r="E46" s="46">
        <f>E51+E52</f>
        <v>7410</v>
      </c>
      <c r="F46" s="46">
        <f>F51+F52</f>
        <v>340</v>
      </c>
    </row>
    <row r="47" spans="1:6" s="2" customFormat="1" ht="17.25" thickTop="1" x14ac:dyDescent="0.3">
      <c r="A47" s="45" t="s">
        <v>12</v>
      </c>
      <c r="B47" s="44">
        <f>C47+D47</f>
        <v>68250</v>
      </c>
      <c r="C47" s="43">
        <v>37172</v>
      </c>
      <c r="D47" s="43">
        <v>31078</v>
      </c>
      <c r="E47" s="43">
        <v>4999</v>
      </c>
      <c r="F47" s="42">
        <v>275</v>
      </c>
    </row>
    <row r="48" spans="1:6" s="2" customFormat="1" x14ac:dyDescent="0.3">
      <c r="A48" s="41" t="s">
        <v>11</v>
      </c>
      <c r="B48" s="33">
        <f>C48+D48</f>
        <v>26248</v>
      </c>
      <c r="C48" s="35">
        <v>13473</v>
      </c>
      <c r="D48" s="35">
        <v>12775</v>
      </c>
      <c r="E48" s="35">
        <v>2000</v>
      </c>
      <c r="F48" s="40">
        <v>55</v>
      </c>
    </row>
    <row r="49" spans="1:6" s="2" customFormat="1" x14ac:dyDescent="0.3">
      <c r="A49" s="39" t="s">
        <v>10</v>
      </c>
      <c r="B49" s="38">
        <f>C49+D49</f>
        <v>4522</v>
      </c>
      <c r="C49" s="38">
        <v>1890</v>
      </c>
      <c r="D49" s="38">
        <v>2632</v>
      </c>
      <c r="E49" s="38">
        <v>400</v>
      </c>
      <c r="F49" s="37">
        <v>9</v>
      </c>
    </row>
    <row r="50" spans="1:6" s="2" customFormat="1" x14ac:dyDescent="0.3">
      <c r="A50" s="36" t="s">
        <v>9</v>
      </c>
      <c r="B50" s="33">
        <f>C50+D50</f>
        <v>8</v>
      </c>
      <c r="C50" s="35">
        <v>4</v>
      </c>
      <c r="D50" s="34">
        <v>4</v>
      </c>
      <c r="E50" s="33">
        <v>11</v>
      </c>
      <c r="F50" s="32">
        <v>1</v>
      </c>
    </row>
    <row r="51" spans="1:6" s="2" customFormat="1" x14ac:dyDescent="0.3">
      <c r="A51" s="31" t="s">
        <v>3</v>
      </c>
      <c r="B51" s="30">
        <f>C51+D51</f>
        <v>73130</v>
      </c>
      <c r="C51" s="30">
        <v>38920</v>
      </c>
      <c r="D51" s="30">
        <v>34210</v>
      </c>
      <c r="E51" s="30">
        <v>4479</v>
      </c>
      <c r="F51" s="29">
        <v>176</v>
      </c>
    </row>
    <row r="52" spans="1:6" s="2" customFormat="1" ht="17.25" thickBot="1" x14ac:dyDescent="0.35">
      <c r="A52" s="28" t="s">
        <v>2</v>
      </c>
      <c r="B52" s="27">
        <f>C52+D52</f>
        <v>25898</v>
      </c>
      <c r="C52" s="27">
        <v>13619</v>
      </c>
      <c r="D52" s="27">
        <v>12279</v>
      </c>
      <c r="E52" s="27">
        <v>2931</v>
      </c>
      <c r="F52" s="26">
        <v>164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107063</v>
      </c>
      <c r="C54" s="23">
        <f>C56+C57+C58</f>
        <v>58780</v>
      </c>
      <c r="D54" s="23">
        <f>D56+D57+D58</f>
        <v>48283</v>
      </c>
      <c r="E54" s="23">
        <f>E56+E57+E58</f>
        <v>15200</v>
      </c>
      <c r="F54" s="23">
        <f>F59+F60</f>
        <v>181</v>
      </c>
    </row>
    <row r="55" spans="1:6" s="2" customFormat="1" ht="17.25" thickTop="1" x14ac:dyDescent="0.3">
      <c r="A55" s="22" t="s">
        <v>7</v>
      </c>
      <c r="B55" s="20">
        <f>C55+D55</f>
        <v>100055</v>
      </c>
      <c r="C55" s="21">
        <f>C56+C57</f>
        <v>54882</v>
      </c>
      <c r="D55" s="20">
        <f>D56+D57</f>
        <v>45173</v>
      </c>
      <c r="E55" s="20">
        <f>E56+E57</f>
        <v>12242</v>
      </c>
      <c r="F55" s="19">
        <f>F56+F57</f>
        <v>163</v>
      </c>
    </row>
    <row r="56" spans="1:6" s="2" customFormat="1" x14ac:dyDescent="0.3">
      <c r="A56" s="18" t="s">
        <v>6</v>
      </c>
      <c r="B56" s="13">
        <f>C56+D56</f>
        <v>2787</v>
      </c>
      <c r="C56" s="14">
        <v>2144</v>
      </c>
      <c r="D56" s="13">
        <v>643</v>
      </c>
      <c r="E56" s="13">
        <v>426</v>
      </c>
      <c r="F56" s="12">
        <v>7</v>
      </c>
    </row>
    <row r="57" spans="1:6" s="2" customFormat="1" x14ac:dyDescent="0.3">
      <c r="A57" s="17" t="s">
        <v>5</v>
      </c>
      <c r="B57" s="10">
        <f>C57+D57</f>
        <v>97268</v>
      </c>
      <c r="C57" s="16">
        <v>52738</v>
      </c>
      <c r="D57" s="10">
        <v>44530</v>
      </c>
      <c r="E57" s="10">
        <v>11816</v>
      </c>
      <c r="F57" s="9">
        <v>156</v>
      </c>
    </row>
    <row r="58" spans="1:6" s="2" customFormat="1" x14ac:dyDescent="0.3">
      <c r="A58" s="15" t="s">
        <v>4</v>
      </c>
      <c r="B58" s="13">
        <f>C58+D58</f>
        <v>7008</v>
      </c>
      <c r="C58" s="14">
        <v>3898</v>
      </c>
      <c r="D58" s="13">
        <v>3110</v>
      </c>
      <c r="E58" s="13">
        <v>2958</v>
      </c>
      <c r="F58" s="12">
        <v>90</v>
      </c>
    </row>
    <row r="59" spans="1:6" s="2" customFormat="1" x14ac:dyDescent="0.3">
      <c r="A59" s="11" t="s">
        <v>3</v>
      </c>
      <c r="B59" s="10">
        <f>C59+D59</f>
        <v>55361</v>
      </c>
      <c r="C59" s="10">
        <v>28038</v>
      </c>
      <c r="D59" s="10">
        <v>27323</v>
      </c>
      <c r="E59" s="10">
        <v>6113</v>
      </c>
      <c r="F59" s="9">
        <v>56</v>
      </c>
    </row>
    <row r="60" spans="1:6" s="2" customFormat="1" ht="17.25" thickBot="1" x14ac:dyDescent="0.35">
      <c r="A60" s="8" t="s">
        <v>2</v>
      </c>
      <c r="B60" s="7">
        <f>C60+D60</f>
        <v>51702</v>
      </c>
      <c r="C60" s="6">
        <v>30742</v>
      </c>
      <c r="D60" s="6">
        <v>20960</v>
      </c>
      <c r="E60" s="6">
        <v>9087</v>
      </c>
      <c r="F60" s="5">
        <v>125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26A8-715D-4E3F-ABFD-E3C5FFEE03B7}">
  <sheetPr>
    <tabColor rgb="FF9D2449"/>
    <pageSetUpPr fitToPage="1"/>
  </sheetPr>
  <dimension ref="A1:J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107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3">
        <v>27</v>
      </c>
      <c r="C1" s="113">
        <v>28</v>
      </c>
      <c r="D1" s="113" t="e">
        <v>#VALUE!</v>
      </c>
      <c r="E1" s="113">
        <v>29</v>
      </c>
      <c r="F1" s="113" t="e">
        <v>#VALUE!</v>
      </c>
    </row>
    <row r="2" spans="1:10" x14ac:dyDescent="0.3">
      <c r="F2" s="106" t="s">
        <v>37</v>
      </c>
    </row>
    <row r="3" spans="1:10" x14ac:dyDescent="0.3">
      <c r="C3" s="207"/>
      <c r="D3" s="207"/>
      <c r="E3" s="207"/>
      <c r="F3" s="106" t="s">
        <v>36</v>
      </c>
    </row>
    <row r="4" spans="1:10" ht="4.5" customHeight="1" x14ac:dyDescent="0.3">
      <c r="C4" s="207"/>
      <c r="D4" s="207"/>
      <c r="E4" s="207"/>
      <c r="F4" s="207"/>
    </row>
    <row r="5" spans="1:10" x14ac:dyDescent="0.3">
      <c r="A5" s="205" t="s">
        <v>71</v>
      </c>
      <c r="B5" s="205"/>
      <c r="C5" s="205"/>
      <c r="D5" s="205"/>
      <c r="E5" s="205"/>
      <c r="F5" s="205"/>
    </row>
    <row r="6" spans="1:10" x14ac:dyDescent="0.3">
      <c r="A6" s="206" t="s">
        <v>34</v>
      </c>
      <c r="B6" s="206"/>
      <c r="C6" s="205"/>
      <c r="D6" s="205"/>
      <c r="E6" s="205"/>
      <c r="F6" s="205"/>
    </row>
    <row r="7" spans="1:10" s="1" customFormat="1" x14ac:dyDescent="0.3">
      <c r="A7" s="205" t="s">
        <v>70</v>
      </c>
      <c r="B7" s="205"/>
      <c r="C7" s="205"/>
      <c r="D7" s="205"/>
      <c r="E7" s="205"/>
      <c r="F7" s="205"/>
      <c r="G7" s="198"/>
      <c r="H7" s="2"/>
      <c r="I7" s="2"/>
    </row>
    <row r="8" spans="1:10" s="1" customFormat="1" ht="6.75" customHeight="1" x14ac:dyDescent="0.3">
      <c r="A8" s="204"/>
      <c r="B8" s="204"/>
      <c r="C8" s="204"/>
      <c r="D8" s="204"/>
      <c r="E8" s="204"/>
      <c r="F8" s="204"/>
      <c r="G8" s="198"/>
      <c r="H8" s="2"/>
      <c r="I8" s="2"/>
    </row>
    <row r="9" spans="1:10" s="1" customFormat="1" ht="3" customHeight="1" thickBot="1" x14ac:dyDescent="0.35">
      <c r="A9" s="203"/>
      <c r="B9" s="202"/>
      <c r="C9" s="201"/>
      <c r="D9" s="200"/>
      <c r="E9" s="201"/>
      <c r="F9" s="200"/>
      <c r="G9" s="198"/>
      <c r="H9" s="197"/>
      <c r="I9" s="2"/>
    </row>
    <row r="10" spans="1:10" s="1" customFormat="1" ht="20.25" customHeight="1" thickTop="1" thickBot="1" x14ac:dyDescent="0.35">
      <c r="A10" s="196" t="s">
        <v>69</v>
      </c>
      <c r="B10" s="195" t="str">
        <f>[3]AGS!B10</f>
        <v>2022-2023</v>
      </c>
      <c r="C10" s="199" t="str">
        <f>[3]AGS!C10</f>
        <v>2023-2024</v>
      </c>
      <c r="D10" s="199"/>
      <c r="E10" s="199" t="str">
        <f>[3]AGS!E10</f>
        <v>2024-2025</v>
      </c>
      <c r="F10" s="199"/>
      <c r="G10" s="198"/>
      <c r="H10" s="197"/>
      <c r="I10" s="2"/>
    </row>
    <row r="11" spans="1:10" ht="18" customHeight="1" thickTop="1" thickBot="1" x14ac:dyDescent="0.35">
      <c r="A11" s="196"/>
      <c r="B11" s="195" t="s">
        <v>68</v>
      </c>
      <c r="C11" s="195" t="s">
        <v>68</v>
      </c>
      <c r="D11" s="194" t="s">
        <v>67</v>
      </c>
      <c r="E11" s="195" t="s">
        <v>68</v>
      </c>
      <c r="F11" s="194" t="s">
        <v>67</v>
      </c>
    </row>
    <row r="12" spans="1:10" ht="6" customHeight="1" thickTop="1" thickBot="1" x14ac:dyDescent="0.35"/>
    <row r="13" spans="1:10" ht="18" thickTop="1" thickBot="1" x14ac:dyDescent="0.35">
      <c r="A13" s="193" t="s">
        <v>25</v>
      </c>
      <c r="B13" s="192"/>
      <c r="C13" s="191"/>
      <c r="D13" s="191"/>
      <c r="E13" s="191"/>
      <c r="F13" s="190"/>
      <c r="H13" s="108"/>
    </row>
    <row r="14" spans="1:10" ht="18" thickTop="1" x14ac:dyDescent="0.3">
      <c r="A14" s="189" t="s">
        <v>66</v>
      </c>
      <c r="B14" s="188">
        <v>92.075974823426108</v>
      </c>
      <c r="C14" s="188">
        <v>91.684777892801719</v>
      </c>
      <c r="D14" s="188">
        <f>[1]NACIONAL!C14</f>
        <v>90.5949505551892</v>
      </c>
      <c r="E14" s="188">
        <v>90.364851442260232</v>
      </c>
      <c r="F14" s="187">
        <f>[1]NACIONAL!D14</f>
        <v>89.261378766839385</v>
      </c>
      <c r="H14" s="108"/>
      <c r="I14" s="108"/>
      <c r="J14" s="108"/>
    </row>
    <row r="15" spans="1:10" ht="18" thickBot="1" x14ac:dyDescent="0.35">
      <c r="A15" s="182" t="s">
        <v>65</v>
      </c>
      <c r="B15" s="181">
        <v>91.53861561214643</v>
      </c>
      <c r="C15" s="181">
        <v>91.068289916839703</v>
      </c>
      <c r="D15" s="181">
        <f>[1]NACIONAL!C15</f>
        <v>89.935972047620595</v>
      </c>
      <c r="E15" s="181">
        <v>89.661300038884718</v>
      </c>
      <c r="F15" s="180">
        <f>[1]NACIONAL!D15</f>
        <v>88.603765662279073</v>
      </c>
      <c r="H15" s="108"/>
      <c r="I15" s="108"/>
      <c r="J15" s="108"/>
    </row>
    <row r="16" spans="1:10" ht="17.25" thickBot="1" x14ac:dyDescent="0.35">
      <c r="A16" s="179" t="s">
        <v>23</v>
      </c>
      <c r="B16" s="178"/>
      <c r="C16" s="178"/>
      <c r="D16" s="178"/>
      <c r="E16" s="178"/>
      <c r="F16" s="177"/>
      <c r="H16" s="108"/>
      <c r="I16" s="108"/>
      <c r="J16" s="108"/>
    </row>
    <row r="17" spans="1:10" ht="17.25" x14ac:dyDescent="0.3">
      <c r="A17" s="186" t="s">
        <v>64</v>
      </c>
      <c r="B17" s="175">
        <v>40.589105250184865</v>
      </c>
      <c r="C17" s="175">
        <v>38.457382805785429</v>
      </c>
      <c r="D17" s="175">
        <f>[1]NACIONAL!C17</f>
        <v>46.437120553410836</v>
      </c>
      <c r="E17" s="175">
        <v>34.652081136101643</v>
      </c>
      <c r="F17" s="174">
        <f>[1]NACIONAL!D17</f>
        <v>44.356821659890493</v>
      </c>
      <c r="H17" s="108"/>
      <c r="I17" s="108"/>
      <c r="J17" s="108"/>
    </row>
    <row r="18" spans="1:10" ht="17.25" x14ac:dyDescent="0.3">
      <c r="A18" s="170" t="s">
        <v>63</v>
      </c>
      <c r="B18" s="169">
        <v>91.133262074622792</v>
      </c>
      <c r="C18" s="169">
        <v>87.740106028849709</v>
      </c>
      <c r="D18" s="169">
        <f>[1]NACIONAL!C18</f>
        <v>80.900973587571499</v>
      </c>
      <c r="E18" s="169">
        <v>82.234999262863042</v>
      </c>
      <c r="F18" s="168">
        <f>[1]NACIONAL!D18</f>
        <v>76.603592423409566</v>
      </c>
      <c r="H18" s="108"/>
      <c r="I18" s="108"/>
      <c r="J18" s="108"/>
    </row>
    <row r="19" spans="1:10" ht="17.25" x14ac:dyDescent="0.3">
      <c r="A19" s="173" t="s">
        <v>62</v>
      </c>
      <c r="B19" s="172">
        <v>69.567053329690253</v>
      </c>
      <c r="C19" s="172">
        <v>69.298896640443317</v>
      </c>
      <c r="D19" s="172">
        <f>[1]NACIONAL!C19</f>
        <v>74.479630536487676</v>
      </c>
      <c r="E19" s="172">
        <v>68.353746839792834</v>
      </c>
      <c r="F19" s="171">
        <f>[1]NACIONAL!D19</f>
        <v>69.89064711426029</v>
      </c>
      <c r="H19" s="108"/>
      <c r="I19" s="108"/>
      <c r="J19" s="108"/>
    </row>
    <row r="20" spans="1:10" ht="17.25" x14ac:dyDescent="0.3">
      <c r="A20" s="170" t="s">
        <v>61</v>
      </c>
      <c r="B20" s="169">
        <v>67.022419005765826</v>
      </c>
      <c r="C20" s="169">
        <v>65.124075595727192</v>
      </c>
      <c r="D20" s="169">
        <f>[1]NACIONAL!C20</f>
        <v>67.29559116846923</v>
      </c>
      <c r="E20" s="169">
        <v>61.733082399149012</v>
      </c>
      <c r="F20" s="168">
        <f>[1]NACIONAL!D20</f>
        <v>63.636859565505276</v>
      </c>
      <c r="H20" s="108"/>
      <c r="I20" s="108"/>
      <c r="J20" s="108"/>
    </row>
    <row r="21" spans="1:10" ht="18" thickBot="1" x14ac:dyDescent="0.35">
      <c r="A21" s="185" t="s">
        <v>53</v>
      </c>
      <c r="B21" s="184">
        <v>67.307406367195881</v>
      </c>
      <c r="C21" s="184">
        <v>65.447822514379624</v>
      </c>
      <c r="D21" s="184">
        <f>[1]NACIONAL!C21</f>
        <v>67.636226727155375</v>
      </c>
      <c r="E21" s="184">
        <v>61.952377055887411</v>
      </c>
      <c r="F21" s="183">
        <f>[1]NACIONAL!D21</f>
        <v>63.939136376194568</v>
      </c>
      <c r="H21" s="108"/>
      <c r="I21" s="108"/>
      <c r="J21" s="108"/>
    </row>
    <row r="22" spans="1:10" ht="17.25" thickBot="1" x14ac:dyDescent="0.35">
      <c r="A22" s="179" t="s">
        <v>21</v>
      </c>
      <c r="B22" s="178"/>
      <c r="C22" s="178"/>
      <c r="D22" s="178"/>
      <c r="E22" s="178"/>
      <c r="F22" s="177"/>
      <c r="H22" s="108"/>
      <c r="I22" s="108"/>
      <c r="J22" s="108"/>
    </row>
    <row r="23" spans="1:10" x14ac:dyDescent="0.3">
      <c r="A23" s="176" t="s">
        <v>47</v>
      </c>
      <c r="B23" s="175">
        <v>-0.62998773161022648</v>
      </c>
      <c r="C23" s="175">
        <v>-6.6580006975058836E-2</v>
      </c>
      <c r="D23" s="175">
        <f>[1]NACIONAL!C23</f>
        <v>0.58840593768421101</v>
      </c>
      <c r="E23" s="175" t="s">
        <v>46</v>
      </c>
      <c r="F23" s="174" t="str">
        <f>[1]NACIONAL!D23</f>
        <v>n.d.</v>
      </c>
      <c r="H23" s="108"/>
      <c r="I23" s="108"/>
      <c r="J23" s="108"/>
    </row>
    <row r="24" spans="1:10" x14ac:dyDescent="0.3">
      <c r="A24" s="170" t="s">
        <v>59</v>
      </c>
      <c r="B24" s="169">
        <v>0.64270355249141931</v>
      </c>
      <c r="C24" s="169">
        <v>0.45111941490211249</v>
      </c>
      <c r="D24" s="169">
        <f>[1]NACIONAL!C24</f>
        <v>0.63477872969842641</v>
      </c>
      <c r="E24" s="169" t="s">
        <v>46</v>
      </c>
      <c r="F24" s="168" t="str">
        <f>[1]NACIONAL!D24</f>
        <v>n.d.</v>
      </c>
      <c r="H24" s="108"/>
      <c r="I24" s="108"/>
      <c r="J24" s="108"/>
    </row>
    <row r="25" spans="1:10" x14ac:dyDescent="0.3">
      <c r="A25" s="173" t="s">
        <v>55</v>
      </c>
      <c r="B25" s="172">
        <v>101.98776033018643</v>
      </c>
      <c r="C25" s="172">
        <v>99.61924219910847</v>
      </c>
      <c r="D25" s="172">
        <f>[1]NACIONAL!C25</f>
        <v>97.257484046850635</v>
      </c>
      <c r="E25" s="172" t="s">
        <v>46</v>
      </c>
      <c r="F25" s="171" t="str">
        <f>[1]NACIONAL!D25</f>
        <v>n.d.</v>
      </c>
      <c r="H25" s="108"/>
      <c r="I25" s="108"/>
      <c r="J25" s="108"/>
    </row>
    <row r="26" spans="1:10" ht="17.25" x14ac:dyDescent="0.3">
      <c r="A26" s="170" t="s">
        <v>58</v>
      </c>
      <c r="B26" s="169">
        <v>102.12098900315891</v>
      </c>
      <c r="C26" s="169">
        <v>101.79350920478269</v>
      </c>
      <c r="D26" s="169">
        <f>[1]NACIONAL!C26</f>
        <v>99.704798126652889</v>
      </c>
      <c r="E26" s="169" t="s">
        <v>46</v>
      </c>
      <c r="F26" s="168" t="str">
        <f>[1]NACIONAL!D26</f>
        <v>n.d.</v>
      </c>
      <c r="H26" s="108"/>
      <c r="I26" s="108"/>
      <c r="J26" s="108"/>
    </row>
    <row r="27" spans="1:10" ht="17.25" x14ac:dyDescent="0.3">
      <c r="A27" s="173" t="s">
        <v>53</v>
      </c>
      <c r="B27" s="172">
        <v>102.62496305862445</v>
      </c>
      <c r="C27" s="172">
        <v>102.20839611788915</v>
      </c>
      <c r="D27" s="172">
        <f>[1]NACIONAL!C27</f>
        <v>100.80542547572841</v>
      </c>
      <c r="E27" s="172">
        <v>100.70175012350478</v>
      </c>
      <c r="F27" s="171">
        <f>[1]NACIONAL!D27</f>
        <v>99.517975588943713</v>
      </c>
      <c r="H27" s="108"/>
      <c r="I27" s="108"/>
      <c r="J27" s="108"/>
    </row>
    <row r="28" spans="1:10" ht="18" thickBot="1" x14ac:dyDescent="0.35">
      <c r="A28" s="182" t="s">
        <v>60</v>
      </c>
      <c r="B28" s="181">
        <v>96.462939197532123</v>
      </c>
      <c r="C28" s="181">
        <v>96.255610103857805</v>
      </c>
      <c r="D28" s="181">
        <f>[1]NACIONAL!C28</f>
        <v>95.540173490403888</v>
      </c>
      <c r="E28" s="181">
        <v>94.863415858823913</v>
      </c>
      <c r="F28" s="180">
        <f>[1]NACIONAL!D28</f>
        <v>94.459265708679681</v>
      </c>
      <c r="H28" s="108"/>
      <c r="I28" s="108"/>
      <c r="J28" s="108"/>
    </row>
    <row r="29" spans="1:10" ht="17.25" thickBot="1" x14ac:dyDescent="0.35">
      <c r="A29" s="179" t="s">
        <v>17</v>
      </c>
      <c r="B29" s="178"/>
      <c r="C29" s="178"/>
      <c r="D29" s="178"/>
      <c r="E29" s="178"/>
      <c r="F29" s="177"/>
      <c r="H29" s="108"/>
      <c r="I29" s="108"/>
      <c r="J29" s="108"/>
    </row>
    <row r="30" spans="1:10" x14ac:dyDescent="0.3">
      <c r="A30" s="176" t="s">
        <v>49</v>
      </c>
      <c r="B30" s="175">
        <v>98.054437869822493</v>
      </c>
      <c r="C30" s="175">
        <v>99.346450832635597</v>
      </c>
      <c r="D30" s="175">
        <f>[1]NACIONAL!C30</f>
        <v>95.770069587383986</v>
      </c>
      <c r="E30" s="175">
        <v>98.883658059103198</v>
      </c>
      <c r="F30" s="174">
        <f>[1]NACIONAL!D30</f>
        <v>95.780574222872957</v>
      </c>
      <c r="H30" s="108"/>
      <c r="I30" s="108"/>
      <c r="J30" s="108"/>
    </row>
    <row r="31" spans="1:10" x14ac:dyDescent="0.3">
      <c r="A31" s="170" t="s">
        <v>47</v>
      </c>
      <c r="B31" s="169">
        <v>3.3257023933402685</v>
      </c>
      <c r="C31" s="169">
        <v>3.0883013933722836</v>
      </c>
      <c r="D31" s="169">
        <f>[1]NACIONAL!C31</f>
        <v>3.6606174327224461</v>
      </c>
      <c r="E31" s="169" t="s">
        <v>46</v>
      </c>
      <c r="F31" s="168" t="str">
        <f>[1]NACIONAL!D31</f>
        <v>n.d.</v>
      </c>
      <c r="H31" s="108"/>
      <c r="I31" s="108"/>
      <c r="J31" s="108"/>
    </row>
    <row r="32" spans="1:10" x14ac:dyDescent="0.3">
      <c r="A32" s="173" t="s">
        <v>59</v>
      </c>
      <c r="B32" s="172">
        <v>5.2155771905424197</v>
      </c>
      <c r="C32" s="172">
        <v>4.0918838185353028</v>
      </c>
      <c r="D32" s="172">
        <f>[1]NACIONAL!C32</f>
        <v>3.4265533778994661</v>
      </c>
      <c r="E32" s="172" t="s">
        <v>46</v>
      </c>
      <c r="F32" s="171" t="str">
        <f>[1]NACIONAL!D32</f>
        <v>n.d.</v>
      </c>
      <c r="H32" s="108"/>
      <c r="I32" s="108"/>
      <c r="J32" s="108"/>
    </row>
    <row r="33" spans="1:10" x14ac:dyDescent="0.3">
      <c r="A33" s="170" t="s">
        <v>55</v>
      </c>
      <c r="B33" s="169">
        <v>87.523992322456806</v>
      </c>
      <c r="C33" s="169">
        <v>88.314983245572037</v>
      </c>
      <c r="D33" s="169">
        <f>[1]NACIONAL!C33</f>
        <v>90.522029979642411</v>
      </c>
      <c r="E33" s="169" t="s">
        <v>46</v>
      </c>
      <c r="F33" s="168" t="str">
        <f>[1]NACIONAL!D33</f>
        <v>n.d.</v>
      </c>
      <c r="H33" s="108"/>
      <c r="I33" s="108"/>
      <c r="J33" s="108"/>
    </row>
    <row r="34" spans="1:10" ht="17.25" x14ac:dyDescent="0.3">
      <c r="A34" s="173" t="s">
        <v>58</v>
      </c>
      <c r="B34" s="172">
        <v>86.819934313865488</v>
      </c>
      <c r="C34" s="172">
        <v>86.767783656672549</v>
      </c>
      <c r="D34" s="172">
        <f>[1]NACIONAL!C34</f>
        <v>84.181496326307993</v>
      </c>
      <c r="E34" s="172" t="s">
        <v>46</v>
      </c>
      <c r="F34" s="171" t="str">
        <f>[1]NACIONAL!D34</f>
        <v>n.d.</v>
      </c>
      <c r="H34" s="108"/>
      <c r="I34" s="108"/>
      <c r="J34" s="108"/>
    </row>
    <row r="35" spans="1:10" ht="17.25" x14ac:dyDescent="0.3">
      <c r="A35" s="170" t="s">
        <v>53</v>
      </c>
      <c r="B35" s="169">
        <v>95.187720883056784</v>
      </c>
      <c r="C35" s="169">
        <v>96.370881998535111</v>
      </c>
      <c r="D35" s="169">
        <f>[1]NACIONAL!C35</f>
        <v>92.178201280531283</v>
      </c>
      <c r="E35" s="169">
        <v>97.595439355219185</v>
      </c>
      <c r="F35" s="168">
        <f>[1]NACIONAL!D35</f>
        <v>93.103646713472472</v>
      </c>
      <c r="H35" s="108"/>
      <c r="I35" s="108"/>
      <c r="J35" s="108"/>
    </row>
    <row r="36" spans="1:10" ht="18" thickBot="1" x14ac:dyDescent="0.35">
      <c r="A36" s="167" t="s">
        <v>57</v>
      </c>
      <c r="B36" s="166">
        <v>83.566300575286462</v>
      </c>
      <c r="C36" s="166">
        <v>84.420309829648815</v>
      </c>
      <c r="D36" s="166">
        <f>[1]NACIONAL!C36</f>
        <v>81.430316272246145</v>
      </c>
      <c r="E36" s="166">
        <v>85.486141144092784</v>
      </c>
      <c r="F36" s="165">
        <f>[1]NACIONAL!D36</f>
        <v>82.215609176912068</v>
      </c>
      <c r="H36" s="108"/>
      <c r="I36" s="108"/>
      <c r="J36" s="108"/>
    </row>
    <row r="37" spans="1:10" ht="4.5" customHeight="1" thickTop="1" thickBot="1" x14ac:dyDescent="0.35">
      <c r="A37" s="164"/>
      <c r="B37" s="132"/>
      <c r="C37" s="132"/>
      <c r="D37" s="132"/>
      <c r="E37" s="132"/>
      <c r="F37" s="132"/>
      <c r="H37" s="108"/>
      <c r="I37" s="108"/>
      <c r="J37" s="108"/>
    </row>
    <row r="38" spans="1:10" ht="18" thickTop="1" thickBot="1" x14ac:dyDescent="0.35">
      <c r="A38" s="163" t="s">
        <v>56</v>
      </c>
      <c r="B38" s="162"/>
      <c r="C38" s="162"/>
      <c r="D38" s="162"/>
      <c r="E38" s="162"/>
      <c r="F38" s="161"/>
      <c r="H38" s="108"/>
      <c r="I38" s="108"/>
      <c r="J38" s="108"/>
    </row>
    <row r="39" spans="1:10" ht="17.25" thickTop="1" x14ac:dyDescent="0.3">
      <c r="A39" s="157" t="s">
        <v>49</v>
      </c>
      <c r="B39" s="156">
        <v>100.38147993311037</v>
      </c>
      <c r="C39" s="156">
        <v>102.56304824561404</v>
      </c>
      <c r="D39" s="156">
        <f>[1]NACIONAL!C39</f>
        <v>103.58213081362749</v>
      </c>
      <c r="E39" s="156">
        <v>101.06509837931594</v>
      </c>
      <c r="F39" s="155">
        <f>[1]NACIONAL!D39</f>
        <v>102.44171925080127</v>
      </c>
      <c r="H39" s="108"/>
      <c r="I39" s="108"/>
      <c r="J39" s="108"/>
    </row>
    <row r="40" spans="1:10" ht="17.25" x14ac:dyDescent="0.3">
      <c r="A40" s="141" t="s">
        <v>48</v>
      </c>
      <c r="B40" s="159">
        <v>100.49383361204013</v>
      </c>
      <c r="C40" s="159">
        <v>102.73848684210527</v>
      </c>
      <c r="D40" s="159">
        <f>[1]NACIONAL!C40</f>
        <v>108.77326037800803</v>
      </c>
      <c r="E40" s="159">
        <v>101.33069543064666</v>
      </c>
      <c r="F40" s="158">
        <f>[1]NACIONAL!D40</f>
        <v>106.28369975293803</v>
      </c>
      <c r="H40" s="108"/>
      <c r="I40" s="108"/>
      <c r="J40" s="108"/>
    </row>
    <row r="41" spans="1:10" x14ac:dyDescent="0.3">
      <c r="A41" s="157" t="s">
        <v>47</v>
      </c>
      <c r="B41" s="156">
        <v>11.338626394980844</v>
      </c>
      <c r="C41" s="156">
        <v>8.4026727181038865</v>
      </c>
      <c r="D41" s="156">
        <f>[1]NACIONAL!C41</f>
        <v>11.308315217753384</v>
      </c>
      <c r="E41" s="156" t="s">
        <v>46</v>
      </c>
      <c r="F41" s="155" t="str">
        <f>[1]NACIONAL!D41</f>
        <v>n.d.</v>
      </c>
      <c r="H41" s="108"/>
      <c r="I41" s="108"/>
      <c r="J41" s="108"/>
    </row>
    <row r="42" spans="1:10" x14ac:dyDescent="0.3">
      <c r="A42" s="160" t="s">
        <v>55</v>
      </c>
      <c r="B42" s="159">
        <v>66.199844059257487</v>
      </c>
      <c r="C42" s="159">
        <v>80.261348005502072</v>
      </c>
      <c r="D42" s="159">
        <f>[1]NACIONAL!C42</f>
        <v>76.317403993291336</v>
      </c>
      <c r="E42" s="159" t="s">
        <v>46</v>
      </c>
      <c r="F42" s="158" t="str">
        <f>[1]NACIONAL!D42</f>
        <v>n.d.</v>
      </c>
      <c r="H42" s="108"/>
      <c r="I42" s="108"/>
      <c r="J42" s="108"/>
    </row>
    <row r="43" spans="1:10" ht="17.25" x14ac:dyDescent="0.3">
      <c r="A43" s="157" t="s">
        <v>54</v>
      </c>
      <c r="B43" s="156">
        <v>51.980314589808799</v>
      </c>
      <c r="C43" s="156">
        <v>62.805063528090407</v>
      </c>
      <c r="D43" s="156">
        <f>[1]NACIONAL!C43</f>
        <v>62.094112755799856</v>
      </c>
      <c r="E43" s="156" t="s">
        <v>46</v>
      </c>
      <c r="F43" s="155" t="str">
        <f>[1]NACIONAL!D43</f>
        <v>n.d.</v>
      </c>
      <c r="H43" s="108"/>
      <c r="I43" s="108"/>
      <c r="J43" s="108"/>
    </row>
    <row r="44" spans="1:10" ht="17.25" x14ac:dyDescent="0.3">
      <c r="A44" s="160" t="s">
        <v>53</v>
      </c>
      <c r="B44" s="159">
        <v>71.234772978959029</v>
      </c>
      <c r="C44" s="159">
        <v>74.533694579737826</v>
      </c>
      <c r="D44" s="159">
        <f>[1]NACIONAL!C44</f>
        <v>75.138362814906984</v>
      </c>
      <c r="E44" s="159">
        <v>75.64049922915423</v>
      </c>
      <c r="F44" s="158">
        <f>[1]NACIONAL!D44</f>
        <v>74.83611112823715</v>
      </c>
      <c r="H44" s="108"/>
      <c r="I44" s="108"/>
      <c r="J44" s="108"/>
    </row>
    <row r="45" spans="1:10" ht="17.25" x14ac:dyDescent="0.3">
      <c r="A45" s="157" t="s">
        <v>52</v>
      </c>
      <c r="B45" s="156">
        <v>72.031324157570012</v>
      </c>
      <c r="C45" s="156">
        <v>75.608037210467799</v>
      </c>
      <c r="D45" s="156">
        <f>[1]NACIONAL!C45</f>
        <v>81.104711682665567</v>
      </c>
      <c r="E45" s="156">
        <v>76.718908575368573</v>
      </c>
      <c r="F45" s="155">
        <f>[1]NACIONAL!D45</f>
        <v>80.626821904930509</v>
      </c>
      <c r="H45" s="108"/>
      <c r="I45" s="154"/>
      <c r="J45" s="154"/>
    </row>
    <row r="46" spans="1:10" ht="18" thickBot="1" x14ac:dyDescent="0.35">
      <c r="A46" s="153" t="s">
        <v>51</v>
      </c>
      <c r="B46" s="152">
        <v>61.392184780889103</v>
      </c>
      <c r="C46" s="152">
        <v>63.719793901617784</v>
      </c>
      <c r="D46" s="152">
        <f>[1]NACIONAL!C46</f>
        <v>62.506791151729267</v>
      </c>
      <c r="E46" s="152">
        <v>64.869575996095421</v>
      </c>
      <c r="F46" s="151">
        <f>[1]NACIONAL!D46</f>
        <v>62.731263939985659</v>
      </c>
      <c r="H46" s="108"/>
      <c r="I46" s="108"/>
      <c r="J46" s="108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8"/>
      <c r="I47" s="108"/>
      <c r="J47" s="108"/>
    </row>
    <row r="48" spans="1:10" ht="18" thickTop="1" thickBot="1" x14ac:dyDescent="0.35">
      <c r="A48" s="150" t="s">
        <v>50</v>
      </c>
      <c r="B48" s="149"/>
      <c r="C48" s="149"/>
      <c r="D48" s="149"/>
      <c r="E48" s="149"/>
      <c r="F48" s="148"/>
      <c r="H48" s="108"/>
      <c r="I48" s="108"/>
      <c r="J48" s="108"/>
    </row>
    <row r="49" spans="1:10" ht="17.25" thickTop="1" x14ac:dyDescent="0.3">
      <c r="A49" s="147" t="s">
        <v>49</v>
      </c>
      <c r="B49" s="146">
        <v>85.561880855260213</v>
      </c>
      <c r="C49" s="146">
        <v>85.79527416209352</v>
      </c>
      <c r="D49" s="146">
        <f>[1]NACIONAL!C49</f>
        <v>72.612240386337916</v>
      </c>
      <c r="E49" s="146">
        <v>71.094710947109476</v>
      </c>
      <c r="F49" s="145">
        <f>[1]NACIONAL!D49</f>
        <v>68.52762611417819</v>
      </c>
      <c r="H49" s="108"/>
      <c r="I49" s="108"/>
      <c r="J49" s="108"/>
    </row>
    <row r="50" spans="1:10" ht="17.25" x14ac:dyDescent="0.3">
      <c r="A50" s="141" t="s">
        <v>48</v>
      </c>
      <c r="B50" s="140">
        <v>107.62696789113227</v>
      </c>
      <c r="C50" s="140">
        <v>109.75467026783706</v>
      </c>
      <c r="D50" s="140">
        <f>[1]NACIONAL!C50</f>
        <v>90.704918480722853</v>
      </c>
      <c r="E50" s="140">
        <v>93.065936505587217</v>
      </c>
      <c r="F50" s="139">
        <f>[1]NACIONAL!D50</f>
        <v>88.615176703351224</v>
      </c>
      <c r="H50" s="108"/>
      <c r="I50" s="108"/>
      <c r="J50" s="108"/>
    </row>
    <row r="51" spans="1:10" x14ac:dyDescent="0.3">
      <c r="A51" s="144" t="s">
        <v>47</v>
      </c>
      <c r="B51" s="143">
        <v>2.7502957984039456</v>
      </c>
      <c r="C51" s="143">
        <v>0.23914878379415194</v>
      </c>
      <c r="D51" s="143">
        <f>[1]NACIONAL!C51</f>
        <v>7.0978055438891241</v>
      </c>
      <c r="E51" s="143" t="s">
        <v>46</v>
      </c>
      <c r="F51" s="142" t="str">
        <f>[1]NACIONAL!D51</f>
        <v>n.d.</v>
      </c>
      <c r="H51" s="108"/>
      <c r="I51" s="108"/>
      <c r="J51" s="108"/>
    </row>
    <row r="52" spans="1:10" ht="17.25" x14ac:dyDescent="0.3">
      <c r="A52" s="141" t="s">
        <v>45</v>
      </c>
      <c r="B52" s="140">
        <v>32.004108125252515</v>
      </c>
      <c r="C52" s="140">
        <v>31.441044742358208</v>
      </c>
      <c r="D52" s="140">
        <f>[1]NACIONAL!C52</f>
        <v>30.034878113394566</v>
      </c>
      <c r="E52" s="140">
        <v>31.237852009221172</v>
      </c>
      <c r="F52" s="139">
        <f>[1]NACIONAL!D52</f>
        <v>30.208107781916389</v>
      </c>
      <c r="H52" s="108"/>
      <c r="I52" s="108"/>
      <c r="J52" s="108"/>
    </row>
    <row r="53" spans="1:10" ht="17.25" x14ac:dyDescent="0.3">
      <c r="A53" s="138" t="s">
        <v>44</v>
      </c>
      <c r="B53" s="137">
        <v>36.218002780880312</v>
      </c>
      <c r="C53" s="137">
        <v>35.663496841577157</v>
      </c>
      <c r="D53" s="137">
        <f>[1]NACIONAL!C53</f>
        <v>33.89517745543629</v>
      </c>
      <c r="E53" s="137">
        <v>35.431936695474604</v>
      </c>
      <c r="F53" s="136">
        <f>[1]NACIONAL!D53</f>
        <v>34.124520212262226</v>
      </c>
      <c r="H53" s="108"/>
      <c r="I53" s="108"/>
      <c r="J53" s="108"/>
    </row>
    <row r="54" spans="1:10" ht="18" thickBot="1" x14ac:dyDescent="0.35">
      <c r="A54" s="135" t="s">
        <v>43</v>
      </c>
      <c r="B54" s="134">
        <v>42.987394862209662</v>
      </c>
      <c r="C54" s="134">
        <v>43.99078698319309</v>
      </c>
      <c r="D54" s="134">
        <f>[1]NACIONAL!C54</f>
        <v>43.832356246002327</v>
      </c>
      <c r="E54" s="134">
        <v>45.607245742624805</v>
      </c>
      <c r="F54" s="133">
        <f>[1]NACIONAL!D54</f>
        <v>45.057629941078595</v>
      </c>
      <c r="H54" s="108"/>
      <c r="I54" s="108"/>
      <c r="J54" s="108"/>
    </row>
    <row r="55" spans="1:10" ht="5.25" customHeight="1" thickTop="1" thickBot="1" x14ac:dyDescent="0.35">
      <c r="A55" s="25"/>
      <c r="B55" s="132"/>
      <c r="C55" s="132"/>
      <c r="D55" s="132"/>
      <c r="E55" s="132"/>
      <c r="F55" s="131"/>
      <c r="H55" s="108"/>
      <c r="I55" s="108"/>
      <c r="J55" s="108"/>
    </row>
    <row r="56" spans="1:10" ht="18" thickTop="1" thickBot="1" x14ac:dyDescent="0.35">
      <c r="A56" s="130" t="s">
        <v>42</v>
      </c>
      <c r="B56" s="129"/>
      <c r="C56" s="129"/>
      <c r="D56" s="129"/>
      <c r="E56" s="129"/>
      <c r="F56" s="128"/>
      <c r="H56" s="108"/>
      <c r="I56" s="108"/>
      <c r="J56" s="108"/>
    </row>
    <row r="57" spans="1:10" ht="18" thickTop="1" x14ac:dyDescent="0.3">
      <c r="A57" s="127" t="s">
        <v>41</v>
      </c>
      <c r="B57" s="126">
        <v>13.681761228491453</v>
      </c>
      <c r="C57" s="126">
        <v>13.758297671481682</v>
      </c>
      <c r="D57" s="126">
        <v>13.541534819649588</v>
      </c>
      <c r="E57" s="126">
        <v>14.185902647026131</v>
      </c>
      <c r="F57" s="125">
        <v>14.010169355534059</v>
      </c>
      <c r="H57" s="108"/>
      <c r="I57" s="108"/>
      <c r="J57" s="108"/>
    </row>
    <row r="58" spans="1:10" ht="17.25" x14ac:dyDescent="0.3">
      <c r="A58" s="124" t="s">
        <v>40</v>
      </c>
      <c r="B58" s="123">
        <v>10.850695892849465</v>
      </c>
      <c r="C58" s="123">
        <v>11.036043839274198</v>
      </c>
      <c r="D58" s="123">
        <v>10.086893947096248</v>
      </c>
      <c r="E58" s="123">
        <v>11.22139178569893</v>
      </c>
      <c r="F58" s="122">
        <v>10.202525262794998</v>
      </c>
      <c r="H58" s="108"/>
      <c r="I58" s="108"/>
      <c r="J58" s="108"/>
    </row>
    <row r="59" spans="1:10" ht="14.25" customHeight="1" thickBot="1" x14ac:dyDescent="0.35">
      <c r="A59" s="121" t="s">
        <v>39</v>
      </c>
      <c r="B59" s="120">
        <v>3.133118219601907</v>
      </c>
      <c r="C59" s="120">
        <v>3.0426290709012114</v>
      </c>
      <c r="D59" s="120">
        <v>4.2107365620350103</v>
      </c>
      <c r="E59" s="120">
        <v>2.9682283380900456</v>
      </c>
      <c r="F59" s="119">
        <v>4.0886980537523741</v>
      </c>
      <c r="H59" s="108"/>
      <c r="I59" s="108"/>
      <c r="J59" s="108"/>
    </row>
    <row r="60" spans="1:10" s="113" customFormat="1" ht="17.25" thickTop="1" x14ac:dyDescent="0.3">
      <c r="A60" s="118"/>
      <c r="B60" s="117"/>
      <c r="C60" s="2"/>
      <c r="D60" s="116"/>
      <c r="E60" s="2"/>
      <c r="F60" s="115" t="str">
        <f>[1]NACIONAL!D60</f>
        <v>Septiembre, 2025</v>
      </c>
      <c r="G60" s="114"/>
      <c r="H60" s="108"/>
      <c r="I60" s="108"/>
      <c r="J60" s="108"/>
    </row>
    <row r="61" spans="1:10" ht="76.5" customHeight="1" x14ac:dyDescent="0.3">
      <c r="A61" s="112" t="s">
        <v>38</v>
      </c>
      <c r="B61" s="112"/>
      <c r="C61" s="112"/>
      <c r="D61" s="112"/>
      <c r="E61" s="111"/>
      <c r="F61" s="111"/>
      <c r="H61" s="108"/>
      <c r="I61" s="108"/>
      <c r="J61" s="108"/>
    </row>
    <row r="62" spans="1:10" x14ac:dyDescent="0.3">
      <c r="B62" s="108"/>
      <c r="C62" s="108"/>
      <c r="D62" s="108"/>
      <c r="E62" s="110"/>
      <c r="H62" s="108"/>
      <c r="I62" s="108"/>
      <c r="J62" s="108"/>
    </row>
    <row r="63" spans="1:10" x14ac:dyDescent="0.3">
      <c r="H63" s="108"/>
      <c r="I63" s="108"/>
      <c r="J63" s="108"/>
    </row>
    <row r="64" spans="1:10" x14ac:dyDescent="0.3">
      <c r="E64" s="109"/>
      <c r="H64" s="108"/>
    </row>
    <row r="65" spans="1:8" x14ac:dyDescent="0.3">
      <c r="E65" s="109"/>
      <c r="H65" s="108"/>
    </row>
    <row r="66" spans="1:8" x14ac:dyDescent="0.3">
      <c r="A66" s="109"/>
      <c r="B66" s="109"/>
      <c r="C66" s="109"/>
      <c r="D66" s="109"/>
      <c r="E66" s="109"/>
      <c r="H66" s="108"/>
    </row>
    <row r="67" spans="1:8" x14ac:dyDescent="0.3">
      <c r="A67" s="109"/>
      <c r="B67" s="109"/>
      <c r="C67" s="109"/>
      <c r="D67" s="109"/>
      <c r="E67" s="109"/>
      <c r="H67" s="108"/>
    </row>
    <row r="68" spans="1:8" x14ac:dyDescent="0.3">
      <c r="A68" s="109"/>
      <c r="B68" s="109"/>
      <c r="C68" s="109"/>
      <c r="D68" s="109"/>
      <c r="E68" s="109"/>
      <c r="H68" s="108"/>
    </row>
    <row r="69" spans="1:8" x14ac:dyDescent="0.3">
      <c r="H69" s="108"/>
    </row>
    <row r="70" spans="1:8" x14ac:dyDescent="0.3">
      <c r="H70" s="108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Qro</vt:lpstr>
      <vt:lpstr>QRO</vt:lpstr>
      <vt:lpstr>'Est Qro'!Área_de_impresión</vt:lpstr>
      <vt:lpstr>QRO!Área_de_impresión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2025-08-29T02:48:03Z</dcterms:created>
  <dcterms:modified xsi:type="dcterms:W3CDTF">2025-08-29T02:48:13Z</dcterms:modified>
</cp:coreProperties>
</file>