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4558949E-F617-4538-973B-58F3294031C4}" xr6:coauthVersionLast="47" xr6:coauthVersionMax="47" xr10:uidLastSave="{00000000-0000-0000-0000-000000000000}"/>
  <bookViews>
    <workbookView xWindow="-120" yWindow="-120" windowWidth="24240" windowHeight="13140" xr2:uid="{12055B82-B6C7-4EC4-9BCE-0C730CFA4664}"/>
  </bookViews>
  <sheets>
    <sheet name="Est Col" sheetId="1" r:id="rId1"/>
    <sheet name="COL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COL!$A$1:$F$61</definedName>
    <definedName name="_xlnm.Print_Area" localSheetId="0">'Est Col'!$A$1:$F$62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<sst xmlns="http://schemas.openxmlformats.org/spreadsheetml/2006/main" count="124" uniqueCount="72">
  <si>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</si>
  <si>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</si>
  <si>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</si>
  <si>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</si>
  <si>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</si>
  <si>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</si>
  <si>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</si>
  <si>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</si>
  <si>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</si>
  <si>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</si>
  <si>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</si>
  <si>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</si>
  <si>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</si>
  <si>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</si>
  <si>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</si>
  <si>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</si>
  <si>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</si>
  <si>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</si>
  <si>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</si>
  <si>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</si>
  <si>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</si>
  <si>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</si>
  <si>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</si>
  <si>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</si>
  <si>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</si>
  <si>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</si>
  <si>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</si>
  <si>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</si>
  <si>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</si>
  <si>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</si>
  <si>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</si>
  <si>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</si>
  <si>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</si>
  <si>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</si>
  <si>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Colima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</si>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</sst>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15" fillId="0" borderId="0" xfId="0" applyNumberFormat="1" applyFont="1"/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15" fillId="0" borderId="0" xfId="0" quotePrefix="1" applyNumberFormat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2" fillId="0" borderId="0" xfId="0" applyNumberFormat="1" applyFont="1"/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3EC76EAE-839B-46D4-8980-E1E000A9F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6D39B93C-B3FD-4618-A2BF-30FCCF3A1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DD1C00DA-3252-427D-88D5-8114CFB4B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Chis"/>
      <sheetName val="CHIS"/>
      <sheetName val="Est Chih"/>
      <sheetName val="CHIH"/>
      <sheetName val="Est CDMX"/>
      <sheetName val="CDMX"/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E6B1-8F6D-4757-93CE-419466521AD1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189283</v>
      </c>
      <c r="C14" s="97">
        <f>C15+C16</f>
        <v>96343</v>
      </c>
      <c r="D14" s="97">
        <f>D15+D16</f>
        <v>92940</v>
      </c>
      <c r="E14" s="97">
        <f>E15+E16</f>
        <v>15246</v>
      </c>
      <c r="F14" s="97">
        <f>F15+F16</f>
        <v>1461</v>
      </c>
    </row>
    <row r="15" spans="1:16" ht="18" customHeight="1" thickTop="1" x14ac:dyDescent="0.3">
      <c r="A15" s="96" t="s">
        <v>3</v>
      </c>
      <c r="B15" s="95">
        <f>C15+D15</f>
        <v>154437</v>
      </c>
      <c r="C15" s="95">
        <f>C20+C51+C59</f>
        <v>78135</v>
      </c>
      <c r="D15" s="95">
        <f>D20+D51+D59</f>
        <v>76302</v>
      </c>
      <c r="E15" s="95">
        <f>E20+E51+E59</f>
        <v>11458</v>
      </c>
      <c r="F15" s="94">
        <f>F20+F51+F59</f>
        <v>1071</v>
      </c>
    </row>
    <row r="16" spans="1:16" ht="18" customHeight="1" thickBot="1" x14ac:dyDescent="0.35">
      <c r="A16" s="93" t="s">
        <v>2</v>
      </c>
      <c r="B16" s="92">
        <f>C16+D16</f>
        <v>34846</v>
      </c>
      <c r="C16" s="92">
        <f>C21+C52+C60</f>
        <v>18208</v>
      </c>
      <c r="D16" s="92">
        <f>D21+D52+D60</f>
        <v>16638</v>
      </c>
      <c r="E16" s="92">
        <f>E21+E52+E60</f>
        <v>3788</v>
      </c>
      <c r="F16" s="91">
        <f>F21+F52+F60</f>
        <v>390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128154</v>
      </c>
      <c r="C19" s="89">
        <f>C20+C21</f>
        <v>63157</v>
      </c>
      <c r="D19" s="89">
        <f>D20+D21</f>
        <v>64997</v>
      </c>
      <c r="E19" s="89">
        <f>E20+E21</f>
        <v>8034</v>
      </c>
      <c r="F19" s="89">
        <f>F20+F21</f>
        <v>1152</v>
      </c>
    </row>
    <row r="20" spans="1:6" ht="18" customHeight="1" thickTop="1" x14ac:dyDescent="0.3">
      <c r="A20" s="88" t="s">
        <v>3</v>
      </c>
      <c r="B20" s="87">
        <f>C20+D20</f>
        <v>107054</v>
      </c>
      <c r="C20" s="87">
        <f>C25+C31+C37+C43</f>
        <v>52853</v>
      </c>
      <c r="D20" s="87">
        <f>D25+D31+D37+D43</f>
        <v>54201</v>
      </c>
      <c r="E20" s="87">
        <f>E25+E31+E37+E43</f>
        <v>6646</v>
      </c>
      <c r="F20" s="86">
        <f>F25+F31+F37+F43</f>
        <v>897</v>
      </c>
    </row>
    <row r="21" spans="1:6" ht="18" customHeight="1" thickBot="1" x14ac:dyDescent="0.35">
      <c r="A21" s="85" t="s">
        <v>2</v>
      </c>
      <c r="B21" s="84">
        <f>C21+D21</f>
        <v>21100</v>
      </c>
      <c r="C21" s="84">
        <f>C26+C32+C38+C44</f>
        <v>10304</v>
      </c>
      <c r="D21" s="84">
        <f>D26+D32+D38+D44</f>
        <v>10796</v>
      </c>
      <c r="E21" s="84">
        <f>E26+E32+E38+E44</f>
        <v>1388</v>
      </c>
      <c r="F21" s="83">
        <f>F26+F32+F38+F44</f>
        <v>255</v>
      </c>
    </row>
    <row r="22" spans="1:6" ht="18" customHeight="1" thickBot="1" x14ac:dyDescent="0.35">
      <c r="A22" s="67" t="s">
        <v>24</v>
      </c>
      <c r="B22" s="66">
        <f>C22+D22</f>
        <v>3678</v>
      </c>
      <c r="C22" s="66">
        <f>C23+C24</f>
        <v>1777</v>
      </c>
      <c r="D22" s="66">
        <f>D23+D24</f>
        <v>1901</v>
      </c>
      <c r="E22" s="66">
        <f>E23+E24</f>
        <v>154</v>
      </c>
      <c r="F22" s="65">
        <f>F23+F24</f>
        <v>52</v>
      </c>
    </row>
    <row r="23" spans="1:6" ht="18" customHeight="1" x14ac:dyDescent="0.3">
      <c r="A23" s="76" t="s">
        <v>20</v>
      </c>
      <c r="B23" s="63">
        <f>C23+D23</f>
        <v>3678</v>
      </c>
      <c r="C23" s="63">
        <v>1777</v>
      </c>
      <c r="D23" s="63">
        <v>1901</v>
      </c>
      <c r="E23" s="63">
        <v>154</v>
      </c>
      <c r="F23" s="75">
        <v>52</v>
      </c>
    </row>
    <row r="24" spans="1:6" ht="18" customHeight="1" x14ac:dyDescent="0.3">
      <c r="A24" s="74" t="s">
        <v>19</v>
      </c>
      <c r="B24" s="59">
        <f>C24+D24</f>
        <v>0</v>
      </c>
      <c r="C24" s="59">
        <v>0</v>
      </c>
      <c r="D24" s="59">
        <v>0</v>
      </c>
      <c r="E24" s="59">
        <v>0</v>
      </c>
      <c r="F24" s="58">
        <v>0</v>
      </c>
    </row>
    <row r="25" spans="1:6" ht="18" customHeight="1" x14ac:dyDescent="0.3">
      <c r="A25" s="82" t="s">
        <v>3</v>
      </c>
      <c r="B25" s="81">
        <f>C25+D25</f>
        <v>423</v>
      </c>
      <c r="C25" s="81">
        <v>199</v>
      </c>
      <c r="D25" s="81">
        <v>224</v>
      </c>
      <c r="E25" s="81">
        <v>17</v>
      </c>
      <c r="F25" s="80">
        <v>7</v>
      </c>
    </row>
    <row r="26" spans="1:6" ht="18" customHeight="1" thickBot="1" x14ac:dyDescent="0.35">
      <c r="A26" s="79" t="s">
        <v>2</v>
      </c>
      <c r="B26" s="78">
        <f>C26+D26</f>
        <v>3255</v>
      </c>
      <c r="C26" s="78">
        <v>1578</v>
      </c>
      <c r="D26" s="78">
        <v>1677</v>
      </c>
      <c r="E26" s="78">
        <v>137</v>
      </c>
      <c r="F26" s="77">
        <v>45</v>
      </c>
    </row>
    <row r="27" spans="1:6" ht="18" customHeight="1" thickBot="1" x14ac:dyDescent="0.35">
      <c r="A27" s="67" t="s">
        <v>23</v>
      </c>
      <c r="B27" s="66">
        <f>C27+D27</f>
        <v>21279</v>
      </c>
      <c r="C27" s="66">
        <f>C28+C29+C30</f>
        <v>10441</v>
      </c>
      <c r="D27" s="66">
        <f>D28+D29+D30</f>
        <v>10838</v>
      </c>
      <c r="E27" s="66">
        <f>E28+E29+E30</f>
        <v>1297</v>
      </c>
      <c r="F27" s="65">
        <f>F28+F29+F30</f>
        <v>417</v>
      </c>
    </row>
    <row r="28" spans="1:6" ht="18" customHeight="1" x14ac:dyDescent="0.3">
      <c r="A28" s="76" t="s">
        <v>22</v>
      </c>
      <c r="B28" s="63">
        <f>C28+D28</f>
        <v>20618</v>
      </c>
      <c r="C28" s="63">
        <v>10111</v>
      </c>
      <c r="D28" s="63">
        <v>10507</v>
      </c>
      <c r="E28" s="63">
        <v>1211</v>
      </c>
      <c r="F28" s="75">
        <v>337</v>
      </c>
    </row>
    <row r="29" spans="1:6" ht="18" customHeight="1" x14ac:dyDescent="0.3">
      <c r="A29" s="74" t="s">
        <v>19</v>
      </c>
      <c r="B29" s="59">
        <f>C29+D29</f>
        <v>0</v>
      </c>
      <c r="C29" s="59">
        <v>0</v>
      </c>
      <c r="D29" s="59">
        <v>0</v>
      </c>
      <c r="E29" s="59">
        <v>0</v>
      </c>
      <c r="F29" s="58">
        <v>0</v>
      </c>
    </row>
    <row r="30" spans="1:6" ht="18" customHeight="1" x14ac:dyDescent="0.3">
      <c r="A30" s="73" t="s">
        <v>18</v>
      </c>
      <c r="B30" s="56">
        <f>C30+D30</f>
        <v>661</v>
      </c>
      <c r="C30" s="56">
        <v>330</v>
      </c>
      <c r="D30" s="56">
        <v>331</v>
      </c>
      <c r="E30" s="56">
        <v>86</v>
      </c>
      <c r="F30" s="55">
        <v>80</v>
      </c>
    </row>
    <row r="31" spans="1:6" ht="18" customHeight="1" x14ac:dyDescent="0.3">
      <c r="A31" s="72" t="s">
        <v>3</v>
      </c>
      <c r="B31" s="53">
        <f>C31+D31</f>
        <v>15934</v>
      </c>
      <c r="C31" s="53">
        <v>7891</v>
      </c>
      <c r="D31" s="53">
        <v>8043</v>
      </c>
      <c r="E31" s="53">
        <v>956</v>
      </c>
      <c r="F31" s="71">
        <v>307</v>
      </c>
    </row>
    <row r="32" spans="1:6" ht="18" customHeight="1" thickBot="1" x14ac:dyDescent="0.35">
      <c r="A32" s="70" t="s">
        <v>2</v>
      </c>
      <c r="B32" s="69">
        <f>C32+D32</f>
        <v>5345</v>
      </c>
      <c r="C32" s="69">
        <v>2550</v>
      </c>
      <c r="D32" s="69">
        <v>2795</v>
      </c>
      <c r="E32" s="69">
        <v>341</v>
      </c>
      <c r="F32" s="68">
        <v>110</v>
      </c>
    </row>
    <row r="33" spans="1:6" ht="18" customHeight="1" thickBot="1" x14ac:dyDescent="0.35">
      <c r="A33" s="67" t="s">
        <v>21</v>
      </c>
      <c r="B33" s="66">
        <f>C33+D33</f>
        <v>68543</v>
      </c>
      <c r="C33" s="66">
        <f>C34+C35+C36</f>
        <v>33856</v>
      </c>
      <c r="D33" s="66">
        <f>D34+D35+D36</f>
        <v>34687</v>
      </c>
      <c r="E33" s="66">
        <f>E34+E35+E36</f>
        <v>3314</v>
      </c>
      <c r="F33" s="65">
        <f>F34+F35+F36</f>
        <v>486</v>
      </c>
    </row>
    <row r="34" spans="1:6" ht="18" customHeight="1" x14ac:dyDescent="0.3">
      <c r="A34" s="76" t="s">
        <v>20</v>
      </c>
      <c r="B34" s="63">
        <f>C34+D34</f>
        <v>68427</v>
      </c>
      <c r="C34" s="63">
        <v>33790</v>
      </c>
      <c r="D34" s="63">
        <v>34637</v>
      </c>
      <c r="E34" s="63">
        <v>3292</v>
      </c>
      <c r="F34" s="75">
        <v>468</v>
      </c>
    </row>
    <row r="35" spans="1:6" ht="18" customHeight="1" x14ac:dyDescent="0.3">
      <c r="A35" s="74" t="s">
        <v>19</v>
      </c>
      <c r="B35" s="59">
        <f>C35+D35</f>
        <v>0</v>
      </c>
      <c r="C35" s="59">
        <v>0</v>
      </c>
      <c r="D35" s="59">
        <v>0</v>
      </c>
      <c r="E35" s="59">
        <v>0</v>
      </c>
      <c r="F35" s="58">
        <v>0</v>
      </c>
    </row>
    <row r="36" spans="1:6" ht="18" customHeight="1" x14ac:dyDescent="0.3">
      <c r="A36" s="73" t="s">
        <v>18</v>
      </c>
      <c r="B36" s="56">
        <f>C36+D36</f>
        <v>116</v>
      </c>
      <c r="C36" s="56">
        <v>66</v>
      </c>
      <c r="D36" s="56">
        <v>50</v>
      </c>
      <c r="E36" s="56">
        <v>22</v>
      </c>
      <c r="F36" s="55">
        <v>18</v>
      </c>
    </row>
    <row r="37" spans="1:6" ht="18" customHeight="1" x14ac:dyDescent="0.3">
      <c r="A37" s="72" t="s">
        <v>3</v>
      </c>
      <c r="B37" s="53">
        <f>C37+D37</f>
        <v>59464</v>
      </c>
      <c r="C37" s="53">
        <v>29368</v>
      </c>
      <c r="D37" s="53">
        <v>30096</v>
      </c>
      <c r="E37" s="53">
        <v>2842</v>
      </c>
      <c r="F37" s="71">
        <v>420</v>
      </c>
    </row>
    <row r="38" spans="1:6" ht="18" customHeight="1" thickBot="1" x14ac:dyDescent="0.35">
      <c r="A38" s="70" t="s">
        <v>2</v>
      </c>
      <c r="B38" s="69">
        <f>C38+D38</f>
        <v>9079</v>
      </c>
      <c r="C38" s="69">
        <v>4488</v>
      </c>
      <c r="D38" s="69">
        <v>4591</v>
      </c>
      <c r="E38" s="69">
        <v>472</v>
      </c>
      <c r="F38" s="68">
        <v>66</v>
      </c>
    </row>
    <row r="39" spans="1:6" ht="18" customHeight="1" thickBot="1" x14ac:dyDescent="0.35">
      <c r="A39" s="67" t="s">
        <v>17</v>
      </c>
      <c r="B39" s="66">
        <f>C39+D39</f>
        <v>34654</v>
      </c>
      <c r="C39" s="66">
        <f>C40+C41+C42</f>
        <v>17083</v>
      </c>
      <c r="D39" s="66">
        <f>D40+D41+D42</f>
        <v>17571</v>
      </c>
      <c r="E39" s="66">
        <f>E40+E41+E42</f>
        <v>3269</v>
      </c>
      <c r="F39" s="65">
        <f>F40+F41+F42</f>
        <v>197</v>
      </c>
    </row>
    <row r="40" spans="1:6" ht="18" customHeight="1" x14ac:dyDescent="0.3">
      <c r="A40" s="64" t="s">
        <v>16</v>
      </c>
      <c r="B40" s="62">
        <f>C40+D40</f>
        <v>21991</v>
      </c>
      <c r="C40" s="63">
        <v>10909</v>
      </c>
      <c r="D40" s="63">
        <v>11082</v>
      </c>
      <c r="E40" s="62">
        <v>2146</v>
      </c>
      <c r="F40" s="61">
        <v>107</v>
      </c>
    </row>
    <row r="41" spans="1:6" ht="18" customHeight="1" x14ac:dyDescent="0.3">
      <c r="A41" s="60" t="s">
        <v>15</v>
      </c>
      <c r="B41" s="59">
        <f>C41+D41</f>
        <v>3387</v>
      </c>
      <c r="C41" s="59">
        <v>1606</v>
      </c>
      <c r="D41" s="59">
        <v>1781</v>
      </c>
      <c r="E41" s="59">
        <v>216</v>
      </c>
      <c r="F41" s="58">
        <v>60</v>
      </c>
    </row>
    <row r="42" spans="1:6" ht="18" customHeight="1" x14ac:dyDescent="0.3">
      <c r="A42" s="57" t="s">
        <v>14</v>
      </c>
      <c r="B42" s="56">
        <f>C42+D42</f>
        <v>9276</v>
      </c>
      <c r="C42" s="56">
        <v>4568</v>
      </c>
      <c r="D42" s="56">
        <v>4708</v>
      </c>
      <c r="E42" s="56">
        <v>907</v>
      </c>
      <c r="F42" s="55">
        <v>30</v>
      </c>
    </row>
    <row r="43" spans="1:6" ht="18" customHeight="1" x14ac:dyDescent="0.3">
      <c r="A43" s="54" t="s">
        <v>3</v>
      </c>
      <c r="B43" s="53">
        <f>C43+D43</f>
        <v>31233</v>
      </c>
      <c r="C43" s="52">
        <v>15395</v>
      </c>
      <c r="D43" s="52">
        <v>15838</v>
      </c>
      <c r="E43" s="52">
        <v>2831</v>
      </c>
      <c r="F43" s="51">
        <v>163</v>
      </c>
    </row>
    <row r="44" spans="1:6" ht="18" customHeight="1" thickBot="1" x14ac:dyDescent="0.35">
      <c r="A44" s="50" t="s">
        <v>2</v>
      </c>
      <c r="B44" s="49">
        <f>C44+D44</f>
        <v>3421</v>
      </c>
      <c r="C44" s="49">
        <v>1688</v>
      </c>
      <c r="D44" s="49">
        <v>1733</v>
      </c>
      <c r="E44" s="49">
        <v>438</v>
      </c>
      <c r="F44" s="48">
        <v>34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31595</v>
      </c>
      <c r="C46" s="46">
        <f>C51+C52</f>
        <v>16508</v>
      </c>
      <c r="D46" s="46">
        <f>D51+D52</f>
        <v>15087</v>
      </c>
      <c r="E46" s="46">
        <f>E51+E52</f>
        <v>3255</v>
      </c>
      <c r="F46" s="46">
        <f>F51+F52</f>
        <v>196</v>
      </c>
    </row>
    <row r="47" spans="1:6" s="2" customFormat="1" ht="17.25" thickTop="1" x14ac:dyDescent="0.3">
      <c r="A47" s="45" t="s">
        <v>12</v>
      </c>
      <c r="B47" s="44">
        <f>C47+D47</f>
        <v>19826</v>
      </c>
      <c r="C47" s="43">
        <v>10681</v>
      </c>
      <c r="D47" s="43">
        <v>9145</v>
      </c>
      <c r="E47" s="43">
        <v>1718</v>
      </c>
      <c r="F47" s="42">
        <v>154</v>
      </c>
    </row>
    <row r="48" spans="1:6" s="2" customFormat="1" x14ac:dyDescent="0.3">
      <c r="A48" s="41" t="s">
        <v>11</v>
      </c>
      <c r="B48" s="33">
        <f>C48+D48</f>
        <v>9909</v>
      </c>
      <c r="C48" s="35">
        <v>4812</v>
      </c>
      <c r="D48" s="35">
        <v>5097</v>
      </c>
      <c r="E48" s="35">
        <v>1231</v>
      </c>
      <c r="F48" s="40">
        <v>37</v>
      </c>
    </row>
    <row r="49" spans="1:6" s="2" customFormat="1" x14ac:dyDescent="0.3">
      <c r="A49" s="39" t="s">
        <v>10</v>
      </c>
      <c r="B49" s="38">
        <f>C49+D49</f>
        <v>1847</v>
      </c>
      <c r="C49" s="38">
        <v>1005</v>
      </c>
      <c r="D49" s="38">
        <v>842</v>
      </c>
      <c r="E49" s="38">
        <v>295</v>
      </c>
      <c r="F49" s="37">
        <v>4</v>
      </c>
    </row>
    <row r="50" spans="1:6" s="2" customFormat="1" x14ac:dyDescent="0.3">
      <c r="A50" s="36" t="s">
        <v>9</v>
      </c>
      <c r="B50" s="33">
        <f>C50+D50</f>
        <v>13</v>
      </c>
      <c r="C50" s="35">
        <v>10</v>
      </c>
      <c r="D50" s="34">
        <v>3</v>
      </c>
      <c r="E50" s="33">
        <v>11</v>
      </c>
      <c r="F50" s="32">
        <v>1</v>
      </c>
    </row>
    <row r="51" spans="1:6" s="2" customFormat="1" x14ac:dyDescent="0.3">
      <c r="A51" s="31" t="s">
        <v>3</v>
      </c>
      <c r="B51" s="30">
        <f>C51+D51</f>
        <v>26830</v>
      </c>
      <c r="C51" s="30">
        <v>14157</v>
      </c>
      <c r="D51" s="30">
        <v>12673</v>
      </c>
      <c r="E51" s="30">
        <v>2431</v>
      </c>
      <c r="F51" s="29">
        <v>123</v>
      </c>
    </row>
    <row r="52" spans="1:6" s="2" customFormat="1" ht="17.25" thickBot="1" x14ac:dyDescent="0.35">
      <c r="A52" s="28" t="s">
        <v>2</v>
      </c>
      <c r="B52" s="27">
        <f>C52+D52</f>
        <v>4765</v>
      </c>
      <c r="C52" s="27">
        <v>2351</v>
      </c>
      <c r="D52" s="27">
        <v>2414</v>
      </c>
      <c r="E52" s="27">
        <v>824</v>
      </c>
      <c r="F52" s="26">
        <v>73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29534</v>
      </c>
      <c r="C54" s="23">
        <f>C56+C57+C58</f>
        <v>16678</v>
      </c>
      <c r="D54" s="23">
        <f>D56+D57+D58</f>
        <v>12856</v>
      </c>
      <c r="E54" s="23">
        <f>E56+E57+E58</f>
        <v>3957</v>
      </c>
      <c r="F54" s="23">
        <f>F59+F60</f>
        <v>113</v>
      </c>
    </row>
    <row r="55" spans="1:6" s="2" customFormat="1" ht="17.25" thickTop="1" x14ac:dyDescent="0.3">
      <c r="A55" s="22" t="s">
        <v>7</v>
      </c>
      <c r="B55" s="20">
        <f>C55+D55</f>
        <v>27003</v>
      </c>
      <c r="C55" s="21">
        <f>C56+C57</f>
        <v>15187</v>
      </c>
      <c r="D55" s="20">
        <f>D56+D57</f>
        <v>11816</v>
      </c>
      <c r="E55" s="20">
        <f>E56+E57</f>
        <v>3106</v>
      </c>
      <c r="F55" s="19">
        <f>F56+F57</f>
        <v>99</v>
      </c>
    </row>
    <row r="56" spans="1:6" s="2" customFormat="1" x14ac:dyDescent="0.3">
      <c r="A56" s="18" t="s">
        <v>6</v>
      </c>
      <c r="B56" s="13">
        <f>C56+D56</f>
        <v>988</v>
      </c>
      <c r="C56" s="14">
        <v>799</v>
      </c>
      <c r="D56" s="13">
        <v>189</v>
      </c>
      <c r="E56" s="13">
        <v>160</v>
      </c>
      <c r="F56" s="12">
        <v>3</v>
      </c>
    </row>
    <row r="57" spans="1:6" s="2" customFormat="1" x14ac:dyDescent="0.3">
      <c r="A57" s="17" t="s">
        <v>5</v>
      </c>
      <c r="B57" s="10">
        <f>C57+D57</f>
        <v>26015</v>
      </c>
      <c r="C57" s="16">
        <v>14388</v>
      </c>
      <c r="D57" s="10">
        <v>11627</v>
      </c>
      <c r="E57" s="10">
        <v>2946</v>
      </c>
      <c r="F57" s="9">
        <v>96</v>
      </c>
    </row>
    <row r="58" spans="1:6" s="2" customFormat="1" x14ac:dyDescent="0.3">
      <c r="A58" s="15" t="s">
        <v>4</v>
      </c>
      <c r="B58" s="13">
        <f>C58+D58</f>
        <v>2531</v>
      </c>
      <c r="C58" s="14">
        <v>1491</v>
      </c>
      <c r="D58" s="13">
        <v>1040</v>
      </c>
      <c r="E58" s="13">
        <v>851</v>
      </c>
      <c r="F58" s="12">
        <v>58</v>
      </c>
    </row>
    <row r="59" spans="1:6" s="2" customFormat="1" x14ac:dyDescent="0.3">
      <c r="A59" s="11" t="s">
        <v>3</v>
      </c>
      <c r="B59" s="10">
        <f>C59+D59</f>
        <v>20553</v>
      </c>
      <c r="C59" s="10">
        <v>11125</v>
      </c>
      <c r="D59" s="10">
        <v>9428</v>
      </c>
      <c r="E59" s="10">
        <v>2381</v>
      </c>
      <c r="F59" s="9">
        <v>51</v>
      </c>
    </row>
    <row r="60" spans="1:6" s="2" customFormat="1" ht="17.25" thickBot="1" x14ac:dyDescent="0.35">
      <c r="A60" s="8" t="s">
        <v>2</v>
      </c>
      <c r="B60" s="7">
        <f>C60+D60</f>
        <v>8981</v>
      </c>
      <c r="C60" s="6">
        <v>5553</v>
      </c>
      <c r="D60" s="6">
        <v>3428</v>
      </c>
      <c r="E60" s="6">
        <v>1576</v>
      </c>
      <c r="F60" s="5">
        <v>62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647E-DAC8-4E9F-B49E-44B761C79071}">
  <sheetPr>
    <tabColor rgb="FF9D2449"/>
    <pageSetUpPr fitToPage="1"/>
  </sheetPr>
  <dimension ref="A1:K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6"/>
      <c r="D3" s="206"/>
      <c r="E3" s="206"/>
      <c r="F3" s="106" t="s">
        <v>36</v>
      </c>
    </row>
    <row r="4" spans="1:10" ht="4.5" customHeight="1" x14ac:dyDescent="0.3">
      <c r="C4" s="206"/>
      <c r="D4" s="206"/>
      <c r="E4" s="206"/>
      <c r="F4" s="206"/>
    </row>
    <row r="5" spans="1:10" x14ac:dyDescent="0.3">
      <c r="A5" s="204" t="s">
        <v>71</v>
      </c>
      <c r="B5" s="204"/>
      <c r="C5" s="204"/>
      <c r="D5" s="204"/>
      <c r="E5" s="204"/>
      <c r="F5" s="204"/>
    </row>
    <row r="6" spans="1:10" x14ac:dyDescent="0.3">
      <c r="A6" s="205" t="s">
        <v>34</v>
      </c>
      <c r="B6" s="205"/>
      <c r="C6" s="205"/>
      <c r="D6" s="205"/>
      <c r="E6" s="205"/>
      <c r="F6" s="205"/>
    </row>
    <row r="7" spans="1:10" s="1" customFormat="1" x14ac:dyDescent="0.3">
      <c r="A7" s="204" t="s">
        <v>70</v>
      </c>
      <c r="B7" s="204"/>
      <c r="C7" s="204"/>
      <c r="D7" s="204"/>
      <c r="E7" s="204"/>
      <c r="F7" s="204"/>
      <c r="H7" s="2"/>
      <c r="I7" s="2"/>
    </row>
    <row r="8" spans="1:10" s="1" customFormat="1" ht="6.75" customHeight="1" x14ac:dyDescent="0.3">
      <c r="A8" s="203"/>
      <c r="B8" s="203"/>
      <c r="C8" s="203"/>
      <c r="D8" s="203"/>
      <c r="E8" s="203"/>
      <c r="F8" s="203"/>
      <c r="H8" s="2"/>
      <c r="I8" s="2"/>
    </row>
    <row r="9" spans="1:10" s="1" customFormat="1" ht="3" customHeight="1" thickBot="1" x14ac:dyDescent="0.35">
      <c r="A9" s="202"/>
      <c r="B9" s="201"/>
      <c r="C9" s="200"/>
      <c r="D9" s="199"/>
      <c r="E9" s="200"/>
      <c r="F9" s="199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8" t="str">
        <f>[3]AGS!C10</f>
        <v>2023-2024</v>
      </c>
      <c r="D10" s="198"/>
      <c r="E10" s="198" t="str">
        <f>[3]AGS!E10</f>
        <v>2024-2025</v>
      </c>
      <c r="F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7"/>
    </row>
    <row r="14" spans="1:10" ht="18" thickTop="1" x14ac:dyDescent="0.3">
      <c r="A14" s="189" t="s">
        <v>66</v>
      </c>
      <c r="B14" s="188">
        <v>88.953038924136578</v>
      </c>
      <c r="C14" s="188">
        <v>90.110905730129389</v>
      </c>
      <c r="D14" s="188">
        <f>[1]NACIONAL!C14</f>
        <v>90.5949505551892</v>
      </c>
      <c r="E14" s="188">
        <v>90.486540712255476</v>
      </c>
      <c r="F14" s="187">
        <f>[1]NACIONAL!D14</f>
        <v>89.261378766839385</v>
      </c>
      <c r="H14" s="149"/>
      <c r="I14" s="149"/>
      <c r="J14" s="149"/>
    </row>
    <row r="15" spans="1:10" ht="18" thickBot="1" x14ac:dyDescent="0.35">
      <c r="A15" s="181" t="s">
        <v>65</v>
      </c>
      <c r="B15" s="180">
        <v>88.135416158844464</v>
      </c>
      <c r="C15" s="180">
        <v>89.115597895634863</v>
      </c>
      <c r="D15" s="180">
        <f>[1]NACIONAL!C15</f>
        <v>89.935972047620595</v>
      </c>
      <c r="E15" s="180">
        <v>89.483363985955521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1" ht="17.25" x14ac:dyDescent="0.3">
      <c r="A17" s="186" t="s">
        <v>64</v>
      </c>
      <c r="B17" s="174">
        <v>36.311768687747801</v>
      </c>
      <c r="C17" s="174">
        <v>40.101573391754627</v>
      </c>
      <c r="D17" s="174">
        <f>[1]NACIONAL!C17</f>
        <v>46.437120553410836</v>
      </c>
      <c r="E17" s="174">
        <v>43.265140773749238</v>
      </c>
      <c r="F17" s="173">
        <f>[1]NACIONAL!D17</f>
        <v>44.356821659890493</v>
      </c>
      <c r="H17" s="107"/>
      <c r="I17" s="149"/>
      <c r="J17" s="149"/>
      <c r="K17" s="182"/>
    </row>
    <row r="18" spans="1:11" ht="17.25" x14ac:dyDescent="0.3">
      <c r="A18" s="169" t="s">
        <v>63</v>
      </c>
      <c r="B18" s="168">
        <v>94.737843752973632</v>
      </c>
      <c r="C18" s="168">
        <v>95.102000591307785</v>
      </c>
      <c r="D18" s="168">
        <f>[1]NACIONAL!C18</f>
        <v>80.900973587571499</v>
      </c>
      <c r="E18" s="168">
        <v>91.328600405679509</v>
      </c>
      <c r="F18" s="167">
        <f>[1]NACIONAL!D18</f>
        <v>76.603592423409566</v>
      </c>
      <c r="H18" s="107"/>
      <c r="I18" s="149"/>
      <c r="J18" s="149"/>
      <c r="K18" s="182"/>
    </row>
    <row r="19" spans="1:11" ht="17.25" x14ac:dyDescent="0.3">
      <c r="A19" s="172" t="s">
        <v>62</v>
      </c>
      <c r="B19" s="171">
        <v>77.239930587268248</v>
      </c>
      <c r="C19" s="171">
        <v>78.976407914764081</v>
      </c>
      <c r="D19" s="171">
        <f>[1]NACIONAL!C19</f>
        <v>74.479630536487676</v>
      </c>
      <c r="E19" s="171">
        <v>77.03368130785897</v>
      </c>
      <c r="F19" s="170">
        <f>[1]NACIONAL!D19</f>
        <v>69.89064711426029</v>
      </c>
      <c r="H19" s="107"/>
      <c r="I19" s="149"/>
      <c r="J19" s="149"/>
      <c r="K19" s="182"/>
    </row>
    <row r="20" spans="1:11" ht="17.25" x14ac:dyDescent="0.3">
      <c r="A20" s="169" t="s">
        <v>61</v>
      </c>
      <c r="B20" s="168">
        <v>69.712884052957634</v>
      </c>
      <c r="C20" s="168">
        <v>71.590501938047623</v>
      </c>
      <c r="D20" s="168">
        <f>[1]NACIONAL!C20</f>
        <v>67.29559116846923</v>
      </c>
      <c r="E20" s="168">
        <v>70.593549250535332</v>
      </c>
      <c r="F20" s="167">
        <f>[1]NACIONAL!D20</f>
        <v>63.636859565505276</v>
      </c>
      <c r="H20" s="107"/>
      <c r="I20" s="149"/>
      <c r="J20" s="149"/>
      <c r="K20" s="182"/>
    </row>
    <row r="21" spans="1:11" ht="18" thickBot="1" x14ac:dyDescent="0.35">
      <c r="A21" s="185" t="s">
        <v>53</v>
      </c>
      <c r="B21" s="184">
        <v>70.703481241548474</v>
      </c>
      <c r="C21" s="184">
        <v>72.245203739291881</v>
      </c>
      <c r="D21" s="184">
        <f>[1]NACIONAL!C21</f>
        <v>67.636226727155375</v>
      </c>
      <c r="E21" s="184">
        <v>71.19579764453961</v>
      </c>
      <c r="F21" s="183">
        <f>[1]NACIONAL!D21</f>
        <v>63.939136376194568</v>
      </c>
      <c r="H21" s="107"/>
      <c r="I21" s="149"/>
      <c r="J21" s="149"/>
      <c r="K21" s="182"/>
    </row>
    <row r="22" spans="1:11" ht="17.25" thickBot="1" x14ac:dyDescent="0.35">
      <c r="A22" s="178" t="s">
        <v>21</v>
      </c>
      <c r="B22" s="177"/>
      <c r="C22" s="177"/>
      <c r="D22" s="177"/>
      <c r="E22" s="177"/>
      <c r="F22" s="176"/>
      <c r="H22" s="149"/>
      <c r="I22" s="149"/>
      <c r="J22" s="149"/>
    </row>
    <row r="23" spans="1:11" x14ac:dyDescent="0.3">
      <c r="A23" s="175" t="s">
        <v>47</v>
      </c>
      <c r="B23" s="174">
        <v>-8.1356692990697255E-2</v>
      </c>
      <c r="C23" s="174">
        <v>-7.433775071121751E-2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49"/>
      <c r="I23" s="149"/>
      <c r="J23" s="149"/>
    </row>
    <row r="24" spans="1:11" x14ac:dyDescent="0.3">
      <c r="A24" s="169" t="s">
        <v>59</v>
      </c>
      <c r="B24" s="168">
        <v>0.75355296702677155</v>
      </c>
      <c r="C24" s="168">
        <v>1.0256483819141571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49"/>
      <c r="I24" s="149"/>
      <c r="J24" s="149"/>
    </row>
    <row r="25" spans="1:11" x14ac:dyDescent="0.3">
      <c r="A25" s="172" t="s">
        <v>55</v>
      </c>
      <c r="B25" s="171">
        <v>96.347352024922117</v>
      </c>
      <c r="C25" s="171">
        <v>95.565217391304344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49"/>
      <c r="I25" s="149"/>
      <c r="J25" s="149"/>
    </row>
    <row r="26" spans="1:11" ht="17.25" x14ac:dyDescent="0.3">
      <c r="A26" s="169" t="s">
        <v>58</v>
      </c>
      <c r="B26" s="168">
        <v>96.444998830591715</v>
      </c>
      <c r="C26" s="168">
        <v>95.129052565313188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49"/>
      <c r="I26" s="149"/>
      <c r="J26" s="149"/>
    </row>
    <row r="27" spans="1:11" ht="17.25" x14ac:dyDescent="0.3">
      <c r="A27" s="172" t="s">
        <v>53</v>
      </c>
      <c r="B27" s="171">
        <v>97.33755683292145</v>
      </c>
      <c r="C27" s="171">
        <v>97.800738213746428</v>
      </c>
      <c r="D27" s="171">
        <f>[1]NACIONAL!C27</f>
        <v>100.80542547572841</v>
      </c>
      <c r="E27" s="171">
        <v>98.535119749288398</v>
      </c>
      <c r="F27" s="170">
        <f>[1]NACIONAL!D27</f>
        <v>99.517975588943713</v>
      </c>
      <c r="H27" s="149"/>
      <c r="I27" s="149"/>
      <c r="J27" s="149"/>
    </row>
    <row r="28" spans="1:11" ht="18" thickBot="1" x14ac:dyDescent="0.35">
      <c r="A28" s="181" t="s">
        <v>60</v>
      </c>
      <c r="B28" s="180">
        <v>91.877500307204983</v>
      </c>
      <c r="C28" s="180">
        <v>92.357809965885579</v>
      </c>
      <c r="D28" s="180">
        <f>[1]NACIONAL!C28</f>
        <v>95.540173490403888</v>
      </c>
      <c r="E28" s="180">
        <v>92.967424743394375</v>
      </c>
      <c r="F28" s="179">
        <f>[1]NACIONAL!D28</f>
        <v>94.459265708679681</v>
      </c>
      <c r="H28" s="107"/>
      <c r="I28" s="107"/>
      <c r="J28" s="107"/>
    </row>
    <row r="29" spans="1:11" ht="17.25" thickBot="1" x14ac:dyDescent="0.35">
      <c r="A29" s="178" t="s">
        <v>17</v>
      </c>
      <c r="B29" s="177"/>
      <c r="C29" s="177"/>
      <c r="D29" s="177"/>
      <c r="E29" s="177"/>
      <c r="F29" s="176"/>
      <c r="H29" s="149"/>
      <c r="I29" s="149"/>
      <c r="J29" s="149"/>
    </row>
    <row r="30" spans="1:11" x14ac:dyDescent="0.3">
      <c r="A30" s="175" t="s">
        <v>49</v>
      </c>
      <c r="B30" s="174">
        <v>100.0839983200336</v>
      </c>
      <c r="C30" s="174">
        <v>98.181230296661553</v>
      </c>
      <c r="D30" s="174">
        <f>[1]NACIONAL!C30</f>
        <v>95.770069587383986</v>
      </c>
      <c r="E30" s="174">
        <v>98.684754735710143</v>
      </c>
      <c r="F30" s="173">
        <f>[1]NACIONAL!D30</f>
        <v>95.780574222872957</v>
      </c>
      <c r="H30" s="149"/>
      <c r="I30" s="149"/>
      <c r="J30" s="149"/>
    </row>
    <row r="31" spans="1:11" x14ac:dyDescent="0.3">
      <c r="A31" s="169" t="s">
        <v>47</v>
      </c>
      <c r="B31" s="168">
        <v>3.8319931666224827</v>
      </c>
      <c r="C31" s="168">
        <v>4.4830873219908192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49"/>
      <c r="I31" s="149"/>
      <c r="J31" s="149"/>
    </row>
    <row r="32" spans="1:11" x14ac:dyDescent="0.3">
      <c r="A32" s="172" t="s">
        <v>59</v>
      </c>
      <c r="B32" s="171">
        <v>3.0437829438469288</v>
      </c>
      <c r="C32" s="171">
        <v>3.3335326476919391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49"/>
      <c r="I32" s="149"/>
      <c r="J32" s="149"/>
    </row>
    <row r="33" spans="1:10" x14ac:dyDescent="0.3">
      <c r="A33" s="169" t="s">
        <v>55</v>
      </c>
      <c r="B33" s="168">
        <v>85.406176569318561</v>
      </c>
      <c r="C33" s="168">
        <v>88.033024087156349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49"/>
      <c r="I33" s="149"/>
      <c r="J33" s="149"/>
    </row>
    <row r="34" spans="1:10" ht="17.25" x14ac:dyDescent="0.3">
      <c r="A34" s="172" t="s">
        <v>58</v>
      </c>
      <c r="B34" s="171">
        <v>79.557535959974985</v>
      </c>
      <c r="C34" s="171">
        <v>80.383927877516129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49"/>
      <c r="I34" s="149"/>
      <c r="J34" s="149"/>
    </row>
    <row r="35" spans="1:10" ht="17.25" x14ac:dyDescent="0.3">
      <c r="A35" s="169" t="s">
        <v>53</v>
      </c>
      <c r="B35" s="168">
        <v>88.076893143435285</v>
      </c>
      <c r="C35" s="168">
        <v>90.071549369064655</v>
      </c>
      <c r="D35" s="168">
        <f>[1]NACIONAL!C35</f>
        <v>92.178201280531283</v>
      </c>
      <c r="E35" s="168">
        <v>90.924356518773124</v>
      </c>
      <c r="F35" s="167">
        <f>[1]NACIONAL!D35</f>
        <v>93.103646713472472</v>
      </c>
      <c r="H35" s="149"/>
      <c r="I35" s="149"/>
      <c r="J35" s="149"/>
    </row>
    <row r="36" spans="1:10" ht="18" thickBot="1" x14ac:dyDescent="0.35">
      <c r="A36" s="166" t="s">
        <v>57</v>
      </c>
      <c r="B36" s="165">
        <v>78.952966508418299</v>
      </c>
      <c r="C36" s="165">
        <v>79.960973071419289</v>
      </c>
      <c r="D36" s="165">
        <f>[1]NACIONAL!C36</f>
        <v>81.430316272246145</v>
      </c>
      <c r="E36" s="165">
        <v>81.129798231574526</v>
      </c>
      <c r="F36" s="164">
        <f>[1]NACIONAL!D36</f>
        <v>82.215609176912068</v>
      </c>
      <c r="H36" s="149"/>
      <c r="I36" s="149"/>
      <c r="J36" s="149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49"/>
      <c r="I37" s="149"/>
      <c r="J37" s="149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49"/>
      <c r="I38" s="149"/>
      <c r="J38" s="149"/>
    </row>
    <row r="39" spans="1:10" ht="17.25" thickTop="1" x14ac:dyDescent="0.3">
      <c r="A39" s="156" t="s">
        <v>49</v>
      </c>
      <c r="B39" s="155">
        <v>125.03119301276516</v>
      </c>
      <c r="C39" s="155">
        <v>117.04824604500344</v>
      </c>
      <c r="D39" s="155">
        <f>[1]NACIONAL!C39</f>
        <v>103.58213081362749</v>
      </c>
      <c r="E39" s="155">
        <v>114.84095523542493</v>
      </c>
      <c r="F39" s="154">
        <f>[1]NACIONAL!D39</f>
        <v>102.44171925080127</v>
      </c>
      <c r="H39" s="149"/>
      <c r="I39" s="149"/>
      <c r="J39" s="149"/>
    </row>
    <row r="40" spans="1:10" ht="17.25" x14ac:dyDescent="0.3">
      <c r="A40" s="139" t="s">
        <v>48</v>
      </c>
      <c r="B40" s="158">
        <v>127.31548133218161</v>
      </c>
      <c r="C40" s="158">
        <v>118.70885329664931</v>
      </c>
      <c r="D40" s="158">
        <f>[1]NACIONAL!C40</f>
        <v>108.77326037800803</v>
      </c>
      <c r="E40" s="158">
        <v>116.76496180991975</v>
      </c>
      <c r="F40" s="157">
        <f>[1]NACIONAL!D40</f>
        <v>106.28369975293803</v>
      </c>
      <c r="H40" s="149"/>
      <c r="I40" s="149"/>
      <c r="J40" s="149"/>
    </row>
    <row r="41" spans="1:10" x14ac:dyDescent="0.3">
      <c r="A41" s="156" t="s">
        <v>47</v>
      </c>
      <c r="B41" s="155">
        <v>11.641126217465015</v>
      </c>
      <c r="C41" s="155">
        <v>9.0304182509505679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49"/>
      <c r="I41" s="149"/>
      <c r="J41" s="149"/>
    </row>
    <row r="42" spans="1:10" x14ac:dyDescent="0.3">
      <c r="A42" s="159" t="s">
        <v>55</v>
      </c>
      <c r="B42" s="158">
        <v>73.122710622710613</v>
      </c>
      <c r="C42" s="158">
        <v>83.697639989549771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62.988088664510535</v>
      </c>
      <c r="C43" s="155">
        <v>75.796529968454266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49"/>
      <c r="I43" s="149"/>
      <c r="J43" s="149"/>
    </row>
    <row r="44" spans="1:10" ht="17.25" x14ac:dyDescent="0.3">
      <c r="A44" s="159" t="s">
        <v>53</v>
      </c>
      <c r="B44" s="158">
        <v>78.726578038312567</v>
      </c>
      <c r="C44" s="158">
        <v>79.443778969845326</v>
      </c>
      <c r="D44" s="158">
        <f>[1]NACIONAL!C44</f>
        <v>75.138362814906984</v>
      </c>
      <c r="E44" s="158">
        <v>77.794190054160524</v>
      </c>
      <c r="F44" s="157">
        <f>[1]NACIONAL!D44</f>
        <v>74.83611112823715</v>
      </c>
      <c r="H44" s="149"/>
      <c r="I44" s="149"/>
      <c r="J44" s="149"/>
    </row>
    <row r="45" spans="1:10" ht="17.25" x14ac:dyDescent="0.3">
      <c r="A45" s="156" t="s">
        <v>52</v>
      </c>
      <c r="B45" s="155">
        <v>83.099549879618976</v>
      </c>
      <c r="C45" s="155">
        <v>84.729961981146815</v>
      </c>
      <c r="D45" s="155">
        <f>[1]NACIONAL!C45</f>
        <v>81.104711682665567</v>
      </c>
      <c r="E45" s="155">
        <v>81.875664049340486</v>
      </c>
      <c r="F45" s="154">
        <f>[1]NACIONAL!D45</f>
        <v>80.626821904930509</v>
      </c>
      <c r="H45" s="149"/>
      <c r="I45" s="153"/>
      <c r="J45" s="153"/>
    </row>
    <row r="46" spans="1:10" ht="18" thickBot="1" x14ac:dyDescent="0.35">
      <c r="A46" s="152" t="s">
        <v>51</v>
      </c>
      <c r="B46" s="151">
        <v>62.527478279074636</v>
      </c>
      <c r="C46" s="151">
        <v>65.329930732774329</v>
      </c>
      <c r="D46" s="151">
        <f>[1]NACIONAL!C46</f>
        <v>62.506791151729267</v>
      </c>
      <c r="E46" s="151">
        <v>65.935888465624913</v>
      </c>
      <c r="F46" s="150">
        <f>[1]NACIONAL!D46</f>
        <v>62.731263939985659</v>
      </c>
      <c r="H46" s="149"/>
      <c r="I46" s="149"/>
      <c r="J46" s="149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49"/>
      <c r="I47" s="149"/>
      <c r="J47" s="149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77.295823522121694</v>
      </c>
      <c r="C49" s="144">
        <v>76.632911392405063</v>
      </c>
      <c r="D49" s="144">
        <f>[1]NACIONAL!C49</f>
        <v>72.612240386337916</v>
      </c>
      <c r="E49" s="144">
        <v>63.768870380010412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106.92390912369277</v>
      </c>
      <c r="C50" s="138">
        <v>107.59741052888725</v>
      </c>
      <c r="D50" s="138">
        <f>[1]NACIONAL!C50</f>
        <v>90.704918480722853</v>
      </c>
      <c r="E50" s="138">
        <v>92.783298203352402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10.213139540555039</v>
      </c>
      <c r="C51" s="141">
        <v>9.2990878540566531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28.259050010462438</v>
      </c>
      <c r="C52" s="138">
        <v>28.785355555264157</v>
      </c>
      <c r="D52" s="138">
        <f>[1]NACIONAL!C52</f>
        <v>30.034878113394566</v>
      </c>
      <c r="E52" s="138">
        <v>29.018896208923429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32.145936877753563</v>
      </c>
      <c r="C53" s="135">
        <v>32.791788671641321</v>
      </c>
      <c r="D53" s="135">
        <f>[1]NACIONAL!C53</f>
        <v>33.89517745543629</v>
      </c>
      <c r="E53" s="135">
        <v>33.163845376452755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40.369389002994623</v>
      </c>
      <c r="C54" s="132">
        <v>41.879978590094765</v>
      </c>
      <c r="D54" s="132">
        <f>[1]NACIONAL!C54</f>
        <v>43.832356246002327</v>
      </c>
      <c r="E54" s="132">
        <v>42.639906518443659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13.307336255122932</v>
      </c>
      <c r="C57" s="124">
        <v>13.487917748178345</v>
      </c>
      <c r="D57" s="124">
        <v>13.541534819649588</v>
      </c>
      <c r="E57" s="124">
        <v>14.027467928199338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10.258511832364466</v>
      </c>
      <c r="C58" s="121">
        <v>10.362767748546698</v>
      </c>
      <c r="D58" s="121">
        <v>10.086893947096248</v>
      </c>
      <c r="E58" s="121">
        <v>10.467023664728931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3.1356167054983626</v>
      </c>
      <c r="C59" s="118">
        <v>3.0691463608693148</v>
      </c>
      <c r="D59" s="118">
        <v>4.2107365620350103</v>
      </c>
      <c r="E59" s="118">
        <v>3.0023680508388306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3">
    <mergeCell ref="A6:F6"/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Col</vt:lpstr>
      <vt:lpstr>COL</vt:lpstr>
      <vt:lpstr>COL!Área_de_impresión</vt:lpstr>
      <vt:lpstr>'Est Col'!Área_de_impresión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2025-08-29T02:39:11Z</dcterms:created>
  <dcterms:modified xsi:type="dcterms:W3CDTF">2025-08-29T02:39:31Z</dcterms:modified>
</cp:coreProperties>
</file>