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3A9FE8F6-BDCC-46A9-B7AC-D41872DEC42D}" xr6:coauthVersionLast="47" xr6:coauthVersionMax="47" xr10:uidLastSave="{00000000-0000-0000-0000-000000000000}"/>
  <bookViews>
    <workbookView xWindow="-120" yWindow="-120" windowWidth="24240" windowHeight="13140" xr2:uid="{81BBB2F8-A78E-476B-92DE-00E8154B5DBA}"/>
  </bookViews>
  <sheets>
    <sheet name="Est Coah" sheetId="1" r:id="rId1"/>
    <sheet name="COAH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1">COAH!$A$1:$F$61</definedName>
    <definedName name="_xlnm.Print_Area" localSheetId="0">'Est Coah'!$A$1:$F$62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<sst xmlns="http://schemas.openxmlformats.org/spreadsheetml/2006/main" count="124" uniqueCount="72">
  <si>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</si>
  <si>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</si>
  <si>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</si>
  <si>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</si>
  <si>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</si>
  <si>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</si>
  <si>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</si>
  <si>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</si>
  <si>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</si>
  <si>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</si>
  <si>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</si>
  <si>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</si>
  <si>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</si>
  <si>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</si>
  <si>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</si>
  <si>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</si>
  <si>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</si>
  <si>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</si>
  <si>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</si>
  <si>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</si>
  <si>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</si>
  <si>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</si>
  <si>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</si>
  <si>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</si>
  <si>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</si>
  <si>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</si>
  <si>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</si>
  <si>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</si>
  <si>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</si>
  <si>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</si>
  <si>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</si>
  <si>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</si>
  <si>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</si>
  <si>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</si>
  <si>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Coahuila de Zaragoza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</si>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</sst>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15" fillId="0" borderId="0" xfId="0" applyNumberFormat="1" applyFont="1"/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166" fontId="15" fillId="0" borderId="0" xfId="0" quotePrefix="1" applyNumberFormat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2" fillId="0" borderId="0" xfId="0" applyNumberFormat="1" applyFont="1"/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BDCB6EA6-053F-423E-AF9E-6F51753078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2073D65F-EAF4-47F7-BD0F-AE9672B5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F58CFC34-8679-48BB-8A5D-4263D702F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Col"/>
      <sheetName val="COL"/>
      <sheetName val="Est Chis"/>
      <sheetName val="CHIS"/>
      <sheetName val="Est Chih"/>
      <sheetName val="CHIH"/>
      <sheetName val="Est CDMX"/>
      <sheetName val="CDMX"/>
      <sheetName val="Est Dgo"/>
      <sheetName val="DGO"/>
      <sheetName val="Est Gto"/>
      <sheetName val="GTO"/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8C11-59CC-47DC-9EA5-EEE0615F78ED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904044</v>
      </c>
      <c r="C14" s="97">
        <f>C15+C16</f>
        <v>454485</v>
      </c>
      <c r="D14" s="97">
        <f>D15+D16</f>
        <v>449559</v>
      </c>
      <c r="E14" s="97">
        <f>E15+E16</f>
        <v>57621</v>
      </c>
      <c r="F14" s="97">
        <f>F15+F16</f>
        <v>5454</v>
      </c>
    </row>
    <row r="15" spans="1:16" ht="18" customHeight="1" thickTop="1" x14ac:dyDescent="0.3">
      <c r="A15" s="96" t="s">
        <v>3</v>
      </c>
      <c r="B15" s="95">
        <f>C15+D15</f>
        <v>695151</v>
      </c>
      <c r="C15" s="95">
        <f>C20+C51+C59</f>
        <v>343587</v>
      </c>
      <c r="D15" s="95">
        <f>D20+D51+D59</f>
        <v>351564</v>
      </c>
      <c r="E15" s="95">
        <f>E20+E51+E59</f>
        <v>41013</v>
      </c>
      <c r="F15" s="94">
        <f>F20+F51+F59</f>
        <v>3969</v>
      </c>
    </row>
    <row r="16" spans="1:16" ht="18" customHeight="1" thickBot="1" x14ac:dyDescent="0.35">
      <c r="A16" s="93" t="s">
        <v>2</v>
      </c>
      <c r="B16" s="92">
        <f>C16+D16</f>
        <v>208893</v>
      </c>
      <c r="C16" s="92">
        <f>C21+C52+C60</f>
        <v>110898</v>
      </c>
      <c r="D16" s="92">
        <f>D21+D52+D60</f>
        <v>97995</v>
      </c>
      <c r="E16" s="92">
        <f>E21+E52+E60</f>
        <v>16608</v>
      </c>
      <c r="F16" s="91">
        <f>F21+F52+F60</f>
        <v>1485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622436</v>
      </c>
      <c r="C19" s="89">
        <f>C20+C21</f>
        <v>307618</v>
      </c>
      <c r="D19" s="89">
        <f>D20+D21</f>
        <v>314818</v>
      </c>
      <c r="E19" s="89">
        <f>E20+E21</f>
        <v>30293</v>
      </c>
      <c r="F19" s="89">
        <f>F20+F21</f>
        <v>4467</v>
      </c>
    </row>
    <row r="20" spans="1:6" ht="18" customHeight="1" thickTop="1" x14ac:dyDescent="0.3">
      <c r="A20" s="88" t="s">
        <v>3</v>
      </c>
      <c r="B20" s="87">
        <f>C20+D20</f>
        <v>519772</v>
      </c>
      <c r="C20" s="87">
        <f>C25+C31+C37+C43</f>
        <v>256920</v>
      </c>
      <c r="D20" s="87">
        <f>D25+D31+D37+D43</f>
        <v>262852</v>
      </c>
      <c r="E20" s="87">
        <f>E25+E31+E37+E43</f>
        <v>24215</v>
      </c>
      <c r="F20" s="86">
        <f>F25+F31+F37+F43</f>
        <v>3487</v>
      </c>
    </row>
    <row r="21" spans="1:6" ht="18" customHeight="1" thickBot="1" x14ac:dyDescent="0.35">
      <c r="A21" s="85" t="s">
        <v>2</v>
      </c>
      <c r="B21" s="84">
        <f>C21+D21</f>
        <v>102664</v>
      </c>
      <c r="C21" s="84">
        <f>C26+C32+C38+C44</f>
        <v>50698</v>
      </c>
      <c r="D21" s="84">
        <f>D26+D32+D38+D44</f>
        <v>51966</v>
      </c>
      <c r="E21" s="84">
        <f>E26+E32+E38+E44</f>
        <v>6078</v>
      </c>
      <c r="F21" s="83">
        <f>F26+F32+F38+F44</f>
        <v>980</v>
      </c>
    </row>
    <row r="22" spans="1:6" ht="18" customHeight="1" thickBot="1" x14ac:dyDescent="0.35">
      <c r="A22" s="67" t="s">
        <v>24</v>
      </c>
      <c r="B22" s="66">
        <f>C22+D22</f>
        <v>9419</v>
      </c>
      <c r="C22" s="66">
        <f>C23+C24</f>
        <v>4590</v>
      </c>
      <c r="D22" s="66">
        <f>D23+D24</f>
        <v>4829</v>
      </c>
      <c r="E22" s="66">
        <f>E23+E24</f>
        <v>377</v>
      </c>
      <c r="F22" s="65">
        <f>F23+F24</f>
        <v>139</v>
      </c>
    </row>
    <row r="23" spans="1:6" ht="18" customHeight="1" x14ac:dyDescent="0.3">
      <c r="A23" s="76" t="s">
        <v>20</v>
      </c>
      <c r="B23" s="63">
        <f>C23+D23</f>
        <v>9419</v>
      </c>
      <c r="C23" s="63">
        <v>4590</v>
      </c>
      <c r="D23" s="63">
        <v>4829</v>
      </c>
      <c r="E23" s="63">
        <v>377</v>
      </c>
      <c r="F23" s="75">
        <v>139</v>
      </c>
    </row>
    <row r="24" spans="1:6" ht="18" customHeight="1" x14ac:dyDescent="0.3">
      <c r="A24" s="74" t="s">
        <v>19</v>
      </c>
      <c r="B24" s="59">
        <f>C24+D24</f>
        <v>0</v>
      </c>
      <c r="C24" s="59">
        <v>0</v>
      </c>
      <c r="D24" s="59">
        <v>0</v>
      </c>
      <c r="E24" s="59">
        <v>0</v>
      </c>
      <c r="F24" s="58">
        <v>0</v>
      </c>
    </row>
    <row r="25" spans="1:6" ht="18" customHeight="1" x14ac:dyDescent="0.3">
      <c r="A25" s="82" t="s">
        <v>3</v>
      </c>
      <c r="B25" s="81">
        <f>C25+D25</f>
        <v>2152</v>
      </c>
      <c r="C25" s="81">
        <v>1056</v>
      </c>
      <c r="D25" s="81">
        <v>1096</v>
      </c>
      <c r="E25" s="81">
        <v>140</v>
      </c>
      <c r="F25" s="80">
        <v>32</v>
      </c>
    </row>
    <row r="26" spans="1:6" ht="18" customHeight="1" thickBot="1" x14ac:dyDescent="0.35">
      <c r="A26" s="79" t="s">
        <v>2</v>
      </c>
      <c r="B26" s="78">
        <f>C26+D26</f>
        <v>7267</v>
      </c>
      <c r="C26" s="78">
        <v>3534</v>
      </c>
      <c r="D26" s="78">
        <v>3733</v>
      </c>
      <c r="E26" s="78">
        <v>237</v>
      </c>
      <c r="F26" s="77">
        <v>107</v>
      </c>
    </row>
    <row r="27" spans="1:6" ht="18" customHeight="1" thickBot="1" x14ac:dyDescent="0.35">
      <c r="A27" s="67" t="s">
        <v>23</v>
      </c>
      <c r="B27" s="66">
        <f>C27+D27</f>
        <v>116391</v>
      </c>
      <c r="C27" s="66">
        <f>C28+C29+C30</f>
        <v>57852</v>
      </c>
      <c r="D27" s="66">
        <f>D28+D29+D30</f>
        <v>58539</v>
      </c>
      <c r="E27" s="66">
        <f>E28+E29+E30</f>
        <v>5351</v>
      </c>
      <c r="F27" s="65">
        <f>F28+F29+F30</f>
        <v>1822</v>
      </c>
    </row>
    <row r="28" spans="1:6" ht="18" customHeight="1" x14ac:dyDescent="0.3">
      <c r="A28" s="76" t="s">
        <v>22</v>
      </c>
      <c r="B28" s="63">
        <f>C28+D28</f>
        <v>113870</v>
      </c>
      <c r="C28" s="63">
        <v>56531</v>
      </c>
      <c r="D28" s="63">
        <v>57339</v>
      </c>
      <c r="E28" s="63">
        <v>5038</v>
      </c>
      <c r="F28" s="75">
        <v>1515</v>
      </c>
    </row>
    <row r="29" spans="1:6" ht="18" customHeight="1" x14ac:dyDescent="0.3">
      <c r="A29" s="74" t="s">
        <v>19</v>
      </c>
      <c r="B29" s="59">
        <f>C29+D29</f>
        <v>0</v>
      </c>
      <c r="C29" s="59">
        <v>0</v>
      </c>
      <c r="D29" s="59">
        <v>0</v>
      </c>
      <c r="E29" s="59">
        <v>0</v>
      </c>
      <c r="F29" s="58">
        <v>0</v>
      </c>
    </row>
    <row r="30" spans="1:6" ht="18" customHeight="1" x14ac:dyDescent="0.3">
      <c r="A30" s="73" t="s">
        <v>18</v>
      </c>
      <c r="B30" s="56">
        <f>C30+D30</f>
        <v>2521</v>
      </c>
      <c r="C30" s="56">
        <v>1321</v>
      </c>
      <c r="D30" s="56">
        <v>1200</v>
      </c>
      <c r="E30" s="56">
        <v>313</v>
      </c>
      <c r="F30" s="55">
        <v>307</v>
      </c>
    </row>
    <row r="31" spans="1:6" ht="18" customHeight="1" x14ac:dyDescent="0.3">
      <c r="A31" s="72" t="s">
        <v>3</v>
      </c>
      <c r="B31" s="53">
        <f>C31+D31</f>
        <v>92703</v>
      </c>
      <c r="C31" s="53">
        <v>46238</v>
      </c>
      <c r="D31" s="53">
        <v>46465</v>
      </c>
      <c r="E31" s="53">
        <v>3894</v>
      </c>
      <c r="F31" s="71">
        <v>1405</v>
      </c>
    </row>
    <row r="32" spans="1:6" ht="18" customHeight="1" thickBot="1" x14ac:dyDescent="0.35">
      <c r="A32" s="70" t="s">
        <v>2</v>
      </c>
      <c r="B32" s="69">
        <f>C32+D32</f>
        <v>23688</v>
      </c>
      <c r="C32" s="69">
        <v>11614</v>
      </c>
      <c r="D32" s="69">
        <v>12074</v>
      </c>
      <c r="E32" s="69">
        <v>1457</v>
      </c>
      <c r="F32" s="68">
        <v>417</v>
      </c>
    </row>
    <row r="33" spans="1:6" ht="18" customHeight="1" thickBot="1" x14ac:dyDescent="0.35">
      <c r="A33" s="67" t="s">
        <v>21</v>
      </c>
      <c r="B33" s="66">
        <f>C33+D33</f>
        <v>340092</v>
      </c>
      <c r="C33" s="66">
        <f>C34+C35+C36</f>
        <v>167391</v>
      </c>
      <c r="D33" s="66">
        <f>D34+D35+D36</f>
        <v>172701</v>
      </c>
      <c r="E33" s="66">
        <f>E34+E35+E36</f>
        <v>12566</v>
      </c>
      <c r="F33" s="65">
        <f>F34+F35+F36</f>
        <v>1844</v>
      </c>
    </row>
    <row r="34" spans="1:6" ht="18" customHeight="1" x14ac:dyDescent="0.3">
      <c r="A34" s="76" t="s">
        <v>20</v>
      </c>
      <c r="B34" s="63">
        <f>C34+D34</f>
        <v>339767</v>
      </c>
      <c r="C34" s="63">
        <v>167233</v>
      </c>
      <c r="D34" s="63">
        <v>172534</v>
      </c>
      <c r="E34" s="63">
        <v>12512</v>
      </c>
      <c r="F34" s="75">
        <v>1791</v>
      </c>
    </row>
    <row r="35" spans="1:6" ht="18" customHeight="1" x14ac:dyDescent="0.3">
      <c r="A35" s="74" t="s">
        <v>19</v>
      </c>
      <c r="B35" s="59">
        <f>C35+D35</f>
        <v>0</v>
      </c>
      <c r="C35" s="59">
        <v>0</v>
      </c>
      <c r="D35" s="59">
        <v>0</v>
      </c>
      <c r="E35" s="59">
        <v>0</v>
      </c>
      <c r="F35" s="58">
        <v>0</v>
      </c>
    </row>
    <row r="36" spans="1:6" ht="18" customHeight="1" x14ac:dyDescent="0.3">
      <c r="A36" s="73" t="s">
        <v>18</v>
      </c>
      <c r="B36" s="56">
        <f>C36+D36</f>
        <v>325</v>
      </c>
      <c r="C36" s="56">
        <v>158</v>
      </c>
      <c r="D36" s="56">
        <v>167</v>
      </c>
      <c r="E36" s="56">
        <v>54</v>
      </c>
      <c r="F36" s="55">
        <v>53</v>
      </c>
    </row>
    <row r="37" spans="1:6" ht="18" customHeight="1" x14ac:dyDescent="0.3">
      <c r="A37" s="72" t="s">
        <v>3</v>
      </c>
      <c r="B37" s="53">
        <f>C37+D37</f>
        <v>292940</v>
      </c>
      <c r="C37" s="53">
        <v>144187</v>
      </c>
      <c r="D37" s="53">
        <v>148753</v>
      </c>
      <c r="E37" s="53">
        <v>10566</v>
      </c>
      <c r="F37" s="71">
        <v>1582</v>
      </c>
    </row>
    <row r="38" spans="1:6" ht="18" customHeight="1" thickBot="1" x14ac:dyDescent="0.35">
      <c r="A38" s="70" t="s">
        <v>2</v>
      </c>
      <c r="B38" s="69">
        <f>C38+D38</f>
        <v>47152</v>
      </c>
      <c r="C38" s="69">
        <v>23204</v>
      </c>
      <c r="D38" s="69">
        <v>23948</v>
      </c>
      <c r="E38" s="69">
        <v>2000</v>
      </c>
      <c r="F38" s="68">
        <v>262</v>
      </c>
    </row>
    <row r="39" spans="1:6" ht="18" customHeight="1" thickBot="1" x14ac:dyDescent="0.35">
      <c r="A39" s="67" t="s">
        <v>17</v>
      </c>
      <c r="B39" s="66">
        <f>C39+D39</f>
        <v>156534</v>
      </c>
      <c r="C39" s="66">
        <f>C40+C41+C42</f>
        <v>77785</v>
      </c>
      <c r="D39" s="66">
        <f>D40+D41+D42</f>
        <v>78749</v>
      </c>
      <c r="E39" s="66">
        <f>E40+E41+E42</f>
        <v>11999</v>
      </c>
      <c r="F39" s="65">
        <f>F40+F41+F42</f>
        <v>662</v>
      </c>
    </row>
    <row r="40" spans="1:6" ht="18" customHeight="1" x14ac:dyDescent="0.3">
      <c r="A40" s="64" t="s">
        <v>16</v>
      </c>
      <c r="B40" s="62">
        <f>C40+D40</f>
        <v>90704</v>
      </c>
      <c r="C40" s="63">
        <v>45157</v>
      </c>
      <c r="D40" s="63">
        <v>45547</v>
      </c>
      <c r="E40" s="62">
        <v>7070</v>
      </c>
      <c r="F40" s="61">
        <v>386</v>
      </c>
    </row>
    <row r="41" spans="1:6" ht="18" customHeight="1" x14ac:dyDescent="0.3">
      <c r="A41" s="60" t="s">
        <v>15</v>
      </c>
      <c r="B41" s="59">
        <f>C41+D41</f>
        <v>4274</v>
      </c>
      <c r="C41" s="59">
        <v>1960</v>
      </c>
      <c r="D41" s="59">
        <v>2314</v>
      </c>
      <c r="E41" s="59">
        <v>244</v>
      </c>
      <c r="F41" s="58">
        <v>102</v>
      </c>
    </row>
    <row r="42" spans="1:6" ht="18" customHeight="1" x14ac:dyDescent="0.3">
      <c r="A42" s="57" t="s">
        <v>14</v>
      </c>
      <c r="B42" s="56">
        <f>C42+D42</f>
        <v>61556</v>
      </c>
      <c r="C42" s="56">
        <v>30668</v>
      </c>
      <c r="D42" s="56">
        <v>30888</v>
      </c>
      <c r="E42" s="56">
        <v>4685</v>
      </c>
      <c r="F42" s="55">
        <v>174</v>
      </c>
    </row>
    <row r="43" spans="1:6" ht="18" customHeight="1" x14ac:dyDescent="0.3">
      <c r="A43" s="54" t="s">
        <v>3</v>
      </c>
      <c r="B43" s="53">
        <f>C43+D43</f>
        <v>131977</v>
      </c>
      <c r="C43" s="52">
        <v>65439</v>
      </c>
      <c r="D43" s="52">
        <v>66538</v>
      </c>
      <c r="E43" s="52">
        <v>9615</v>
      </c>
      <c r="F43" s="51">
        <v>468</v>
      </c>
    </row>
    <row r="44" spans="1:6" ht="18" customHeight="1" thickBot="1" x14ac:dyDescent="0.35">
      <c r="A44" s="50" t="s">
        <v>2</v>
      </c>
      <c r="B44" s="49">
        <f>C44+D44</f>
        <v>24557</v>
      </c>
      <c r="C44" s="49">
        <v>12346</v>
      </c>
      <c r="D44" s="49">
        <v>12211</v>
      </c>
      <c r="E44" s="49">
        <v>2384</v>
      </c>
      <c r="F44" s="48">
        <v>194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134247</v>
      </c>
      <c r="C46" s="46">
        <f>C51+C52</f>
        <v>69189</v>
      </c>
      <c r="D46" s="46">
        <f>D51+D52</f>
        <v>65058</v>
      </c>
      <c r="E46" s="46">
        <f>E51+E52</f>
        <v>13090</v>
      </c>
      <c r="F46" s="46">
        <f>F51+F52</f>
        <v>701</v>
      </c>
    </row>
    <row r="47" spans="1:6" s="2" customFormat="1" ht="17.25" thickTop="1" x14ac:dyDescent="0.3">
      <c r="A47" s="45" t="s">
        <v>12</v>
      </c>
      <c r="B47" s="44">
        <f>C47+D47</f>
        <v>68047</v>
      </c>
      <c r="C47" s="43">
        <v>37289</v>
      </c>
      <c r="D47" s="43">
        <v>30758</v>
      </c>
      <c r="E47" s="43">
        <v>5398</v>
      </c>
      <c r="F47" s="42">
        <v>539</v>
      </c>
    </row>
    <row r="48" spans="1:6" s="2" customFormat="1" x14ac:dyDescent="0.3">
      <c r="A48" s="41" t="s">
        <v>11</v>
      </c>
      <c r="B48" s="33">
        <f>C48+D48</f>
        <v>50436</v>
      </c>
      <c r="C48" s="35">
        <v>24650</v>
      </c>
      <c r="D48" s="35">
        <v>25786</v>
      </c>
      <c r="E48" s="35">
        <v>6131</v>
      </c>
      <c r="F48" s="40">
        <v>94</v>
      </c>
    </row>
    <row r="49" spans="1:6" s="2" customFormat="1" x14ac:dyDescent="0.3">
      <c r="A49" s="39" t="s">
        <v>10</v>
      </c>
      <c r="B49" s="38">
        <f>C49+D49</f>
        <v>11311</v>
      </c>
      <c r="C49" s="38">
        <v>4289</v>
      </c>
      <c r="D49" s="38">
        <v>7022</v>
      </c>
      <c r="E49" s="38">
        <v>1042</v>
      </c>
      <c r="F49" s="37">
        <v>15</v>
      </c>
    </row>
    <row r="50" spans="1:6" s="2" customFormat="1" x14ac:dyDescent="0.3">
      <c r="A50" s="36" t="s">
        <v>9</v>
      </c>
      <c r="B50" s="33">
        <f>C50+D50</f>
        <v>4453</v>
      </c>
      <c r="C50" s="35">
        <v>2961</v>
      </c>
      <c r="D50" s="34">
        <v>1492</v>
      </c>
      <c r="E50" s="33">
        <v>519</v>
      </c>
      <c r="F50" s="32">
        <v>53</v>
      </c>
    </row>
    <row r="51" spans="1:6" s="2" customFormat="1" x14ac:dyDescent="0.3">
      <c r="A51" s="31" t="s">
        <v>3</v>
      </c>
      <c r="B51" s="30">
        <f>C51+D51</f>
        <v>97706</v>
      </c>
      <c r="C51" s="30">
        <v>49652</v>
      </c>
      <c r="D51" s="30">
        <v>48054</v>
      </c>
      <c r="E51" s="30">
        <v>8865</v>
      </c>
      <c r="F51" s="29">
        <v>370</v>
      </c>
    </row>
    <row r="52" spans="1:6" s="2" customFormat="1" ht="17.25" thickBot="1" x14ac:dyDescent="0.35">
      <c r="A52" s="28" t="s">
        <v>2</v>
      </c>
      <c r="B52" s="27">
        <f>C52+D52</f>
        <v>36541</v>
      </c>
      <c r="C52" s="27">
        <v>19537</v>
      </c>
      <c r="D52" s="27">
        <v>17004</v>
      </c>
      <c r="E52" s="27">
        <v>4225</v>
      </c>
      <c r="F52" s="26">
        <v>331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147361</v>
      </c>
      <c r="C54" s="23">
        <f>C56+C57+C58</f>
        <v>77678</v>
      </c>
      <c r="D54" s="23">
        <f>D56+D57+D58</f>
        <v>69683</v>
      </c>
      <c r="E54" s="23">
        <f>E56+E57+E58</f>
        <v>14238</v>
      </c>
      <c r="F54" s="23">
        <f>F59+F60</f>
        <v>286</v>
      </c>
    </row>
    <row r="55" spans="1:6" s="2" customFormat="1" ht="17.25" thickTop="1" x14ac:dyDescent="0.3">
      <c r="A55" s="22" t="s">
        <v>7</v>
      </c>
      <c r="B55" s="20">
        <f>C55+D55</f>
        <v>139058</v>
      </c>
      <c r="C55" s="21">
        <f>C56+C57</f>
        <v>72627</v>
      </c>
      <c r="D55" s="20">
        <f>D56+D57</f>
        <v>66431</v>
      </c>
      <c r="E55" s="20">
        <f>E56+E57</f>
        <v>12130</v>
      </c>
      <c r="F55" s="19">
        <f>F56+F57</f>
        <v>272</v>
      </c>
    </row>
    <row r="56" spans="1:6" s="2" customFormat="1" x14ac:dyDescent="0.3">
      <c r="A56" s="18" t="s">
        <v>6</v>
      </c>
      <c r="B56" s="13">
        <f>C56+D56</f>
        <v>2852</v>
      </c>
      <c r="C56" s="14">
        <v>2246</v>
      </c>
      <c r="D56" s="13">
        <v>606</v>
      </c>
      <c r="E56" s="13">
        <v>505</v>
      </c>
      <c r="F56" s="12">
        <v>9</v>
      </c>
    </row>
    <row r="57" spans="1:6" s="2" customFormat="1" x14ac:dyDescent="0.3">
      <c r="A57" s="17" t="s">
        <v>5</v>
      </c>
      <c r="B57" s="10">
        <f>C57+D57</f>
        <v>136206</v>
      </c>
      <c r="C57" s="16">
        <v>70381</v>
      </c>
      <c r="D57" s="10">
        <v>65825</v>
      </c>
      <c r="E57" s="10">
        <v>11625</v>
      </c>
      <c r="F57" s="9">
        <v>263</v>
      </c>
    </row>
    <row r="58" spans="1:6" s="2" customFormat="1" x14ac:dyDescent="0.3">
      <c r="A58" s="15" t="s">
        <v>4</v>
      </c>
      <c r="B58" s="13">
        <f>C58+D58</f>
        <v>8303</v>
      </c>
      <c r="C58" s="14">
        <v>5051</v>
      </c>
      <c r="D58" s="13">
        <v>3252</v>
      </c>
      <c r="E58" s="13">
        <v>2108</v>
      </c>
      <c r="F58" s="12">
        <v>120</v>
      </c>
    </row>
    <row r="59" spans="1:6" s="2" customFormat="1" x14ac:dyDescent="0.3">
      <c r="A59" s="11" t="s">
        <v>3</v>
      </c>
      <c r="B59" s="10">
        <f>C59+D59</f>
        <v>77673</v>
      </c>
      <c r="C59" s="10">
        <v>37015</v>
      </c>
      <c r="D59" s="10">
        <v>40658</v>
      </c>
      <c r="E59" s="10">
        <v>7933</v>
      </c>
      <c r="F59" s="9">
        <v>112</v>
      </c>
    </row>
    <row r="60" spans="1:6" s="2" customFormat="1" ht="17.25" thickBot="1" x14ac:dyDescent="0.35">
      <c r="A60" s="8" t="s">
        <v>2</v>
      </c>
      <c r="B60" s="7">
        <f>C60+D60</f>
        <v>69688</v>
      </c>
      <c r="C60" s="6">
        <v>40663</v>
      </c>
      <c r="D60" s="6">
        <v>29025</v>
      </c>
      <c r="E60" s="6">
        <v>6305</v>
      </c>
      <c r="F60" s="5">
        <v>174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2ED5-5E6A-4D97-97D8-C3BA5FF40FE2}">
  <sheetPr>
    <tabColor rgb="FF9D2449"/>
    <pageSetUpPr fitToPage="1"/>
  </sheetPr>
  <dimension ref="A1:K70"/>
  <sheetViews>
    <sheetView showGridLines="0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6"/>
      <c r="D3" s="206"/>
      <c r="E3" s="206"/>
      <c r="F3" s="106" t="s">
        <v>36</v>
      </c>
    </row>
    <row r="4" spans="1:10" ht="4.5" customHeight="1" x14ac:dyDescent="0.3">
      <c r="C4" s="206"/>
      <c r="D4" s="206"/>
      <c r="E4" s="206"/>
      <c r="F4" s="206"/>
    </row>
    <row r="5" spans="1:10" x14ac:dyDescent="0.3">
      <c r="A5" s="204" t="s">
        <v>71</v>
      </c>
      <c r="B5" s="204"/>
      <c r="C5" s="204"/>
      <c r="D5" s="204"/>
      <c r="E5" s="204"/>
      <c r="F5" s="204"/>
    </row>
    <row r="6" spans="1:10" x14ac:dyDescent="0.3">
      <c r="A6" s="205" t="s">
        <v>34</v>
      </c>
      <c r="B6" s="205"/>
      <c r="C6" s="205"/>
      <c r="D6" s="205"/>
      <c r="E6" s="205"/>
      <c r="F6" s="205"/>
    </row>
    <row r="7" spans="1:10" s="1" customFormat="1" x14ac:dyDescent="0.3">
      <c r="A7" s="204" t="s">
        <v>70</v>
      </c>
      <c r="B7" s="204"/>
      <c r="C7" s="204"/>
      <c r="D7" s="204"/>
      <c r="E7" s="204"/>
      <c r="F7" s="204"/>
      <c r="H7" s="2"/>
      <c r="I7" s="2"/>
    </row>
    <row r="8" spans="1:10" s="1" customFormat="1" ht="6.75" customHeight="1" x14ac:dyDescent="0.3">
      <c r="A8" s="203"/>
      <c r="B8" s="203"/>
      <c r="C8" s="203"/>
      <c r="D8" s="203"/>
      <c r="E8" s="203"/>
      <c r="F8" s="203"/>
      <c r="H8" s="2"/>
      <c r="I8" s="2"/>
    </row>
    <row r="9" spans="1:10" s="1" customFormat="1" ht="3" customHeight="1" thickBot="1" x14ac:dyDescent="0.35">
      <c r="A9" s="202"/>
      <c r="B9" s="201"/>
      <c r="C9" s="200"/>
      <c r="D9" s="199"/>
      <c r="E9" s="200"/>
      <c r="F9" s="199"/>
      <c r="H9" s="197"/>
      <c r="I9" s="2"/>
    </row>
    <row r="10" spans="1:10" s="1" customFormat="1" ht="20.25" customHeight="1" thickTop="1" thickBot="1" x14ac:dyDescent="0.35">
      <c r="A10" s="196" t="s">
        <v>69</v>
      </c>
      <c r="B10" s="195" t="str">
        <f>[3]AGS!B10</f>
        <v>2022-2023</v>
      </c>
      <c r="C10" s="198" t="str">
        <f>[3]AGS!C10</f>
        <v>2023-2024</v>
      </c>
      <c r="D10" s="198"/>
      <c r="E10" s="198" t="str">
        <f>[3]AGS!E10</f>
        <v>2024-2025</v>
      </c>
      <c r="F10" s="198"/>
      <c r="H10" s="197"/>
      <c r="I10" s="2"/>
    </row>
    <row r="11" spans="1:10" ht="18" customHeight="1" thickTop="1" thickBot="1" x14ac:dyDescent="0.35">
      <c r="A11" s="196"/>
      <c r="B11" s="195" t="s">
        <v>68</v>
      </c>
      <c r="C11" s="195" t="s">
        <v>68</v>
      </c>
      <c r="D11" s="194" t="s">
        <v>67</v>
      </c>
      <c r="E11" s="195" t="s">
        <v>68</v>
      </c>
      <c r="F11" s="194" t="s">
        <v>67</v>
      </c>
    </row>
    <row r="12" spans="1:10" ht="6" customHeight="1" thickTop="1" thickBot="1" x14ac:dyDescent="0.35"/>
    <row r="13" spans="1:10" ht="18" thickTop="1" thickBot="1" x14ac:dyDescent="0.35">
      <c r="A13" s="193" t="s">
        <v>25</v>
      </c>
      <c r="B13" s="192"/>
      <c r="C13" s="191"/>
      <c r="D13" s="191"/>
      <c r="E13" s="191"/>
      <c r="F13" s="190"/>
      <c r="H13" s="107"/>
    </row>
    <row r="14" spans="1:10" ht="18" thickTop="1" x14ac:dyDescent="0.3">
      <c r="A14" s="189" t="s">
        <v>66</v>
      </c>
      <c r="B14" s="188">
        <v>88.810036290281559</v>
      </c>
      <c r="C14" s="188">
        <v>90.074850495486132</v>
      </c>
      <c r="D14" s="188">
        <f>[1]NACIONAL!C14</f>
        <v>90.5949505551892</v>
      </c>
      <c r="E14" s="188">
        <v>89.421822987627166</v>
      </c>
      <c r="F14" s="187">
        <f>[1]NACIONAL!D14</f>
        <v>89.261378766839385</v>
      </c>
      <c r="H14" s="149"/>
      <c r="I14" s="149"/>
      <c r="J14" s="149"/>
    </row>
    <row r="15" spans="1:10" ht="18" thickBot="1" x14ac:dyDescent="0.35">
      <c r="A15" s="181" t="s">
        <v>65</v>
      </c>
      <c r="B15" s="180">
        <v>88.522271943121495</v>
      </c>
      <c r="C15" s="180">
        <v>89.720027419469858</v>
      </c>
      <c r="D15" s="180">
        <f>[1]NACIONAL!C15</f>
        <v>89.935972047620595</v>
      </c>
      <c r="E15" s="180">
        <v>89.014840985275711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1" ht="17.25" x14ac:dyDescent="0.3">
      <c r="A17" s="186" t="s">
        <v>64</v>
      </c>
      <c r="B17" s="174">
        <v>40.935292098082797</v>
      </c>
      <c r="C17" s="174">
        <v>53.129194935239269</v>
      </c>
      <c r="D17" s="174">
        <f>[1]NACIONAL!C17</f>
        <v>46.437120553410836</v>
      </c>
      <c r="E17" s="174">
        <v>50.42877603930598</v>
      </c>
      <c r="F17" s="173">
        <f>[1]NACIONAL!D17</f>
        <v>44.356821659890493</v>
      </c>
      <c r="H17" s="107"/>
      <c r="I17" s="149"/>
      <c r="J17" s="149"/>
      <c r="K17" s="182"/>
    </row>
    <row r="18" spans="1:11" ht="17.25" x14ac:dyDescent="0.3">
      <c r="A18" s="169" t="s">
        <v>63</v>
      </c>
      <c r="B18" s="168">
        <v>85.011579268621091</v>
      </c>
      <c r="C18" s="168">
        <v>85.701890748707569</v>
      </c>
      <c r="D18" s="168">
        <f>[1]NACIONAL!C18</f>
        <v>80.900973587571499</v>
      </c>
      <c r="E18" s="168">
        <v>82.655246252676662</v>
      </c>
      <c r="F18" s="167">
        <f>[1]NACIONAL!D18</f>
        <v>76.603592423409566</v>
      </c>
      <c r="H18" s="107"/>
      <c r="I18" s="149"/>
      <c r="J18" s="149"/>
      <c r="K18" s="182"/>
    </row>
    <row r="19" spans="1:11" ht="17.25" x14ac:dyDescent="0.3">
      <c r="A19" s="172" t="s">
        <v>62</v>
      </c>
      <c r="B19" s="171">
        <v>95.658188783654367</v>
      </c>
      <c r="C19" s="171">
        <v>85.943724652765326</v>
      </c>
      <c r="D19" s="171">
        <f>[1]NACIONAL!C19</f>
        <v>74.479630536487676</v>
      </c>
      <c r="E19" s="171">
        <v>73.757340319812087</v>
      </c>
      <c r="F19" s="170">
        <f>[1]NACIONAL!D19</f>
        <v>69.89064711426029</v>
      </c>
      <c r="H19" s="107"/>
      <c r="I19" s="149"/>
      <c r="J19" s="149"/>
      <c r="K19" s="182"/>
    </row>
    <row r="20" spans="1:11" ht="17.25" x14ac:dyDescent="0.3">
      <c r="A20" s="169" t="s">
        <v>61</v>
      </c>
      <c r="B20" s="168">
        <v>74.027928756584998</v>
      </c>
      <c r="C20" s="168">
        <v>74.977433292813558</v>
      </c>
      <c r="D20" s="168">
        <f>[1]NACIONAL!C20</f>
        <v>67.29559116846923</v>
      </c>
      <c r="E20" s="168">
        <v>68.948359982609531</v>
      </c>
      <c r="F20" s="167">
        <f>[1]NACIONAL!D20</f>
        <v>63.636859565505276</v>
      </c>
      <c r="H20" s="107"/>
      <c r="I20" s="149"/>
      <c r="J20" s="149"/>
      <c r="K20" s="182"/>
    </row>
    <row r="21" spans="1:11" ht="18" thickBot="1" x14ac:dyDescent="0.35">
      <c r="A21" s="185" t="s">
        <v>53</v>
      </c>
      <c r="B21" s="184">
        <v>77.607420591783836</v>
      </c>
      <c r="C21" s="184">
        <v>77.313538820754147</v>
      </c>
      <c r="D21" s="184">
        <f>[1]NACIONAL!C21</f>
        <v>67.636226727155375</v>
      </c>
      <c r="E21" s="184">
        <v>70.2810250712526</v>
      </c>
      <c r="F21" s="183">
        <f>[1]NACIONAL!D21</f>
        <v>63.939136376194568</v>
      </c>
      <c r="H21" s="107"/>
      <c r="I21" s="149"/>
      <c r="J21" s="149"/>
      <c r="K21" s="182"/>
    </row>
    <row r="22" spans="1:11" ht="17.25" thickBot="1" x14ac:dyDescent="0.35">
      <c r="A22" s="178" t="s">
        <v>21</v>
      </c>
      <c r="B22" s="177"/>
      <c r="C22" s="177"/>
      <c r="D22" s="177"/>
      <c r="E22" s="177"/>
      <c r="F22" s="176"/>
      <c r="H22" s="149"/>
      <c r="I22" s="149"/>
      <c r="J22" s="149"/>
    </row>
    <row r="23" spans="1:11" x14ac:dyDescent="0.3">
      <c r="A23" s="175" t="s">
        <v>47</v>
      </c>
      <c r="B23" s="174">
        <v>-0.16352305063713768</v>
      </c>
      <c r="C23" s="174">
        <v>8.413490226030218E-2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49"/>
      <c r="I23" s="149"/>
      <c r="J23" s="149"/>
    </row>
    <row r="24" spans="1:11" x14ac:dyDescent="0.3">
      <c r="A24" s="169" t="s">
        <v>59</v>
      </c>
      <c r="B24" s="168">
        <v>0.28055940547105918</v>
      </c>
      <c r="C24" s="168">
        <v>0.45188364443861095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49"/>
      <c r="I24" s="149"/>
      <c r="J24" s="149"/>
    </row>
    <row r="25" spans="1:11" x14ac:dyDescent="0.3">
      <c r="A25" s="172" t="s">
        <v>55</v>
      </c>
      <c r="B25" s="171">
        <v>98.783996046663489</v>
      </c>
      <c r="C25" s="171">
        <v>99.184691296889099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49"/>
      <c r="I25" s="149"/>
      <c r="J25" s="149"/>
    </row>
    <row r="26" spans="1:11" ht="17.25" x14ac:dyDescent="0.3">
      <c r="A26" s="169" t="s">
        <v>58</v>
      </c>
      <c r="B26" s="168">
        <v>97.222559969429057</v>
      </c>
      <c r="C26" s="168">
        <v>96.801587986536646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49"/>
      <c r="I26" s="149"/>
      <c r="J26" s="149"/>
    </row>
    <row r="27" spans="1:11" ht="17.25" x14ac:dyDescent="0.3">
      <c r="A27" s="172" t="s">
        <v>53</v>
      </c>
      <c r="B27" s="171">
        <v>93.643847065356141</v>
      </c>
      <c r="C27" s="171">
        <v>96.269574108753346</v>
      </c>
      <c r="D27" s="171">
        <f>[1]NACIONAL!C27</f>
        <v>100.80542547572841</v>
      </c>
      <c r="E27" s="171">
        <v>98.272319841882165</v>
      </c>
      <c r="F27" s="170">
        <f>[1]NACIONAL!D27</f>
        <v>99.517975588943713</v>
      </c>
      <c r="H27" s="149"/>
      <c r="I27" s="149"/>
      <c r="J27" s="149"/>
    </row>
    <row r="28" spans="1:11" ht="18" thickBot="1" x14ac:dyDescent="0.35">
      <c r="A28" s="181" t="s">
        <v>60</v>
      </c>
      <c r="B28" s="180">
        <v>92.639490752136652</v>
      </c>
      <c r="C28" s="180">
        <v>93.959168667639389</v>
      </c>
      <c r="D28" s="180">
        <f>[1]NACIONAL!C28</f>
        <v>95.540173490403888</v>
      </c>
      <c r="E28" s="180">
        <v>94.390457449482909</v>
      </c>
      <c r="F28" s="179">
        <f>[1]NACIONAL!D28</f>
        <v>94.459265708679681</v>
      </c>
      <c r="H28" s="107"/>
      <c r="I28" s="107"/>
      <c r="J28" s="107"/>
    </row>
    <row r="29" spans="1:11" ht="17.25" thickBot="1" x14ac:dyDescent="0.35">
      <c r="A29" s="178" t="s">
        <v>17</v>
      </c>
      <c r="B29" s="177"/>
      <c r="C29" s="177"/>
      <c r="D29" s="177"/>
      <c r="E29" s="177"/>
      <c r="F29" s="176"/>
      <c r="H29" s="149"/>
      <c r="I29" s="149"/>
      <c r="J29" s="149"/>
    </row>
    <row r="30" spans="1:11" x14ac:dyDescent="0.3">
      <c r="A30" s="175" t="s">
        <v>49</v>
      </c>
      <c r="B30" s="174">
        <v>95.971908885816177</v>
      </c>
      <c r="C30" s="174">
        <v>96.994926034445797</v>
      </c>
      <c r="D30" s="174">
        <f>[1]NACIONAL!C30</f>
        <v>95.770069587383986</v>
      </c>
      <c r="E30" s="174">
        <v>96.571092329089552</v>
      </c>
      <c r="F30" s="173">
        <f>[1]NACIONAL!D30</f>
        <v>95.780574222872957</v>
      </c>
      <c r="H30" s="149"/>
      <c r="I30" s="149"/>
      <c r="J30" s="149"/>
    </row>
    <row r="31" spans="1:11" x14ac:dyDescent="0.3">
      <c r="A31" s="169" t="s">
        <v>47</v>
      </c>
      <c r="B31" s="168">
        <v>3.5670907945415498</v>
      </c>
      <c r="C31" s="168">
        <v>3.3905291904982704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49"/>
      <c r="I31" s="149"/>
      <c r="J31" s="149"/>
    </row>
    <row r="32" spans="1:11" x14ac:dyDescent="0.3">
      <c r="A32" s="172" t="s">
        <v>59</v>
      </c>
      <c r="B32" s="171">
        <v>3.6296207839078609</v>
      </c>
      <c r="C32" s="171">
        <v>4.1498301565713325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49"/>
      <c r="I32" s="149"/>
      <c r="J32" s="149"/>
    </row>
    <row r="33" spans="1:10" x14ac:dyDescent="0.3">
      <c r="A33" s="169" t="s">
        <v>55</v>
      </c>
      <c r="B33" s="168">
        <v>89.295112781954884</v>
      </c>
      <c r="C33" s="168">
        <v>90.497367770872529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49"/>
      <c r="I33" s="149"/>
      <c r="J33" s="149"/>
    </row>
    <row r="34" spans="1:10" ht="17.25" x14ac:dyDescent="0.3">
      <c r="A34" s="172" t="s">
        <v>58</v>
      </c>
      <c r="B34" s="171">
        <v>84.674616330677495</v>
      </c>
      <c r="C34" s="171">
        <v>83.964310274902573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49"/>
      <c r="I34" s="149"/>
      <c r="J34" s="149"/>
    </row>
    <row r="35" spans="1:10" ht="17.25" x14ac:dyDescent="0.3">
      <c r="A35" s="169" t="s">
        <v>53</v>
      </c>
      <c r="B35" s="168">
        <v>89.900676752754606</v>
      </c>
      <c r="C35" s="168">
        <v>89.86542413104506</v>
      </c>
      <c r="D35" s="168">
        <f>[1]NACIONAL!C35</f>
        <v>92.178201280531283</v>
      </c>
      <c r="E35" s="168">
        <v>90.037099882085641</v>
      </c>
      <c r="F35" s="167">
        <f>[1]NACIONAL!D35</f>
        <v>93.103646713472472</v>
      </c>
      <c r="H35" s="149"/>
      <c r="I35" s="149"/>
      <c r="J35" s="149"/>
    </row>
    <row r="36" spans="1:10" ht="18" thickBot="1" x14ac:dyDescent="0.35">
      <c r="A36" s="166" t="s">
        <v>57</v>
      </c>
      <c r="B36" s="165">
        <v>79.64252973566353</v>
      </c>
      <c r="C36" s="165">
        <v>79.186756576852943</v>
      </c>
      <c r="D36" s="165">
        <f>[1]NACIONAL!C36</f>
        <v>81.430316272246145</v>
      </c>
      <c r="E36" s="165">
        <v>79.486928762474477</v>
      </c>
      <c r="F36" s="164">
        <f>[1]NACIONAL!D36</f>
        <v>82.215609176912068</v>
      </c>
      <c r="H36" s="149"/>
      <c r="I36" s="149"/>
      <c r="J36" s="149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49"/>
      <c r="I37" s="149"/>
      <c r="J37" s="149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49"/>
      <c r="I38" s="149"/>
      <c r="J38" s="149"/>
    </row>
    <row r="39" spans="1:10" ht="17.25" thickTop="1" x14ac:dyDescent="0.3">
      <c r="A39" s="156" t="s">
        <v>49</v>
      </c>
      <c r="B39" s="155">
        <v>103.8745608431811</v>
      </c>
      <c r="C39" s="155">
        <v>107.44132196610883</v>
      </c>
      <c r="D39" s="155">
        <f>[1]NACIONAL!C39</f>
        <v>103.58213081362749</v>
      </c>
      <c r="E39" s="155">
        <v>104.59289749459226</v>
      </c>
      <c r="F39" s="154">
        <f>[1]NACIONAL!D39</f>
        <v>102.44171925080127</v>
      </c>
      <c r="H39" s="149"/>
      <c r="I39" s="149"/>
      <c r="J39" s="149"/>
    </row>
    <row r="40" spans="1:10" ht="17.25" x14ac:dyDescent="0.3">
      <c r="A40" s="139" t="s">
        <v>48</v>
      </c>
      <c r="B40" s="158">
        <v>104.34565633982753</v>
      </c>
      <c r="C40" s="158">
        <v>108.08125460477844</v>
      </c>
      <c r="D40" s="158">
        <f>[1]NACIONAL!C40</f>
        <v>108.77326037800803</v>
      </c>
      <c r="E40" s="158">
        <v>105.44343406766492</v>
      </c>
      <c r="F40" s="157">
        <f>[1]NACIONAL!D40</f>
        <v>106.28369975293803</v>
      </c>
      <c r="H40" s="149"/>
      <c r="I40" s="149"/>
      <c r="J40" s="149"/>
    </row>
    <row r="41" spans="1:10" x14ac:dyDescent="0.3">
      <c r="A41" s="156" t="s">
        <v>47</v>
      </c>
      <c r="B41" s="155">
        <v>13.964175894342413</v>
      </c>
      <c r="C41" s="155">
        <v>11.608807082945017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49"/>
      <c r="I41" s="149"/>
      <c r="J41" s="149"/>
    </row>
    <row r="42" spans="1:10" x14ac:dyDescent="0.3">
      <c r="A42" s="159" t="s">
        <v>55</v>
      </c>
      <c r="B42" s="158">
        <v>71.101280160714666</v>
      </c>
      <c r="C42" s="158">
        <v>74.190125460333306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59.631481780215445</v>
      </c>
      <c r="C43" s="155">
        <v>63.944480309877335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49"/>
      <c r="I43" s="149"/>
      <c r="J43" s="149"/>
    </row>
    <row r="44" spans="1:10" ht="17.25" x14ac:dyDescent="0.3">
      <c r="A44" s="159" t="s">
        <v>53</v>
      </c>
      <c r="B44" s="158">
        <v>71.022561146614635</v>
      </c>
      <c r="C44" s="158">
        <v>71.178710827602956</v>
      </c>
      <c r="D44" s="158">
        <f>[1]NACIONAL!C44</f>
        <v>75.138362814906984</v>
      </c>
      <c r="E44" s="158">
        <v>70.595100551877039</v>
      </c>
      <c r="F44" s="157">
        <f>[1]NACIONAL!D44</f>
        <v>74.83611112823715</v>
      </c>
      <c r="H44" s="149"/>
      <c r="I44" s="149"/>
      <c r="J44" s="149"/>
    </row>
    <row r="45" spans="1:10" ht="17.25" x14ac:dyDescent="0.3">
      <c r="A45" s="156" t="s">
        <v>52</v>
      </c>
      <c r="B45" s="155">
        <v>79.285036607414568</v>
      </c>
      <c r="C45" s="155">
        <v>80.918874417337435</v>
      </c>
      <c r="D45" s="155">
        <f>[1]NACIONAL!C45</f>
        <v>81.104711682665567</v>
      </c>
      <c r="E45" s="155">
        <v>78.733087403010984</v>
      </c>
      <c r="F45" s="154">
        <f>[1]NACIONAL!D45</f>
        <v>80.626821904930509</v>
      </c>
      <c r="H45" s="149"/>
      <c r="I45" s="153"/>
      <c r="J45" s="153"/>
    </row>
    <row r="46" spans="1:10" ht="18" thickBot="1" x14ac:dyDescent="0.35">
      <c r="A46" s="152" t="s">
        <v>51</v>
      </c>
      <c r="B46" s="151">
        <v>59.947251907941457</v>
      </c>
      <c r="C46" s="151">
        <v>60.166314255761478</v>
      </c>
      <c r="D46" s="151">
        <f>[1]NACIONAL!C46</f>
        <v>62.506791151729267</v>
      </c>
      <c r="E46" s="151">
        <v>60.444316722284455</v>
      </c>
      <c r="F46" s="150">
        <f>[1]NACIONAL!D46</f>
        <v>62.731263939985659</v>
      </c>
      <c r="H46" s="149"/>
      <c r="I46" s="149"/>
      <c r="J46" s="149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49"/>
      <c r="I47" s="149"/>
      <c r="J47" s="149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98.496458467482299</v>
      </c>
      <c r="C49" s="144">
        <v>92.173290145758074</v>
      </c>
      <c r="D49" s="144">
        <f>[1]NACIONAL!C49</f>
        <v>72.612240386337916</v>
      </c>
      <c r="E49" s="144">
        <v>87.234290712931923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107.68002786404666</v>
      </c>
      <c r="C50" s="138">
        <v>98.962754602305552</v>
      </c>
      <c r="D50" s="138">
        <f>[1]NACIONAL!C50</f>
        <v>90.704918480722853</v>
      </c>
      <c r="E50" s="138">
        <v>96.32816454240097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7.91279399065915</v>
      </c>
      <c r="C51" s="141">
        <v>6.9132057211453439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33.25520794994479</v>
      </c>
      <c r="C52" s="138">
        <v>33.273429062129289</v>
      </c>
      <c r="D52" s="138">
        <f>[1]NACIONAL!C52</f>
        <v>30.034878113394566</v>
      </c>
      <c r="E52" s="138">
        <v>33.348131968307243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38.065599264835825</v>
      </c>
      <c r="C53" s="135">
        <v>38.146642764594169</v>
      </c>
      <c r="D53" s="135">
        <f>[1]NACIONAL!C53</f>
        <v>33.89517745543629</v>
      </c>
      <c r="E53" s="135">
        <v>38.292589082773411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44.10737638285088</v>
      </c>
      <c r="C54" s="132">
        <v>47.305869615377787</v>
      </c>
      <c r="D54" s="132">
        <f>[1]NACIONAL!C54</f>
        <v>43.832356246002327</v>
      </c>
      <c r="E54" s="132">
        <v>49.540781064076896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13.395487410264426</v>
      </c>
      <c r="C57" s="124">
        <v>13.432554911359693</v>
      </c>
      <c r="D57" s="124">
        <v>13.541534819649588</v>
      </c>
      <c r="E57" s="124">
        <v>14.026891355732577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10.64304470047</v>
      </c>
      <c r="C58" s="121">
        <v>10.749567050705</v>
      </c>
      <c r="D58" s="121">
        <v>10.086893947096248</v>
      </c>
      <c r="E58" s="121">
        <v>10.85608940094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1.3740690853467761</v>
      </c>
      <c r="C59" s="118">
        <v>1.2901249481911838</v>
      </c>
      <c r="D59" s="118">
        <v>4.2107365620350103</v>
      </c>
      <c r="E59" s="118">
        <v>1.248338096108687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3">
    <mergeCell ref="A6:F6"/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Coah</vt:lpstr>
      <vt:lpstr>COAH</vt:lpstr>
      <vt:lpstr>COAH!Área_de_impresión</vt:lpstr>
      <vt:lpstr>'Est Coah'!Área_de_impresión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2025-08-29T02:38:37Z</dcterms:created>
  <dcterms:modified xsi:type="dcterms:W3CDTF">2025-08-29T02:38:49Z</dcterms:modified>
</cp:coreProperties>
</file>