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27238401-1F5D-45E0-8266-61A35C79C931}" xr6:coauthVersionLast="47" xr6:coauthVersionMax="47" xr10:uidLastSave="{00000000-0000-0000-0000-000000000000}"/>
  <bookViews>
    <workbookView xWindow="-120" yWindow="-120" windowWidth="24240" windowHeight="13140" xr2:uid="{EBDB7C73-AC3A-4EC1-A16F-4ED9454B08D3}"/>
  </bookViews>
  <sheets>
    <sheet name="Est Ags" sheetId="1" r:id="rId1"/>
    <sheet name="AGS" sheetId="2" r:id="rId2"/>
  </sheets>
  <externalReferences>
    <externalReference r:id="rId3"/>
    <externalReference r:id="rId4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AGS!$A$1:$F$61</definedName>
    <definedName name="_xlnm.Print_Area" localSheetId="0">'Est Ags'!$A$1:$F$62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<sst xmlns="http://schemas.openxmlformats.org/spreadsheetml/2006/main" count="124" uniqueCount="72">
  <si>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</si>
  <si>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</si>
  <si>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</si>
  <si>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</si>
  <si>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</si>
  <si>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</si>
  <si>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</si>
  <si>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</si>
  <si>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</si>
  <si>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</si>
  <si>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</si>
  <si>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</si>
  <si>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</si>
  <si>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</si>
  <si>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</si>
  <si>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</si>
  <si>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</si>
  <si>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</si>
  <si>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</si>
  <si>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</si>
  <si>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</si>
  <si>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</si>
  <si>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</si>
  <si>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</si>
  <si>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</si>
  <si>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</si>
  <si>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</si>
  <si>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</si>
  <si>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</si>
  <si>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</si>
  <si>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</si>
  <si>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</si>
  <si>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</si>
  <si>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</si>
  <si>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Aguascalientes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</si>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</sst>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1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166" fontId="19" fillId="0" borderId="0" xfId="0" applyNumberFormat="1" applyFont="1" applyAlignment="1">
      <alignment horizontal="right" vertical="center"/>
    </xf>
    <xf numFmtId="166" fontId="19" fillId="0" borderId="0" xfId="0" quotePrefix="1" applyNumberFormat="1" applyFont="1" applyAlignment="1">
      <alignment horizontal="right" vertical="center"/>
    </xf>
    <xf numFmtId="16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14" fillId="0" borderId="0" xfId="0" quotePrefix="1" applyNumberFormat="1" applyFont="1"/>
    <xf numFmtId="166" fontId="14" fillId="0" borderId="0" xfId="0" applyNumberFormat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2" fillId="0" borderId="0" xfId="0" applyNumberFormat="1" applyFont="1"/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21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C3AE700F-69E4-4015-9DCA-84F51E84C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5A29081D-CCB4-4D08-8CDB-DD8B0E039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DAB094E1-37E5-4613-9DFC-FFBA83259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  <cell r="C10" t="str">
            <v>2023-2024</v>
          </cell>
          <cell r="D10" t="str">
            <v>2024-2025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BC"/>
      <sheetName val="BC"/>
      <sheetName val="Est BCS"/>
      <sheetName val="BCS"/>
      <sheetName val="Est Cam"/>
      <sheetName val="CAM"/>
      <sheetName val="Est Coah"/>
      <sheetName val="COAH"/>
      <sheetName val="Est Col"/>
      <sheetName val="COL"/>
      <sheetName val="Est Chis"/>
      <sheetName val="CHIS"/>
      <sheetName val="Est Chih"/>
      <sheetName val="CHIH"/>
      <sheetName val="Est CDMX"/>
      <sheetName val="CDMX"/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F1A1-08B1-4397-8A37-42EC7504A211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6" ht="5.25" customHeight="1" x14ac:dyDescent="0.3"/>
    <row r="2" spans="1:6" x14ac:dyDescent="0.3">
      <c r="F2" s="105" t="s">
        <v>37</v>
      </c>
    </row>
    <row r="3" spans="1:6" x14ac:dyDescent="0.3">
      <c r="F3" s="105" t="s">
        <v>36</v>
      </c>
    </row>
    <row r="4" spans="1:6" ht="3" customHeight="1" x14ac:dyDescent="0.3"/>
    <row r="5" spans="1:6" ht="3" customHeight="1" x14ac:dyDescent="0.3"/>
    <row r="6" spans="1:6" ht="3" customHeight="1" x14ac:dyDescent="0.3"/>
    <row r="7" spans="1:6" ht="18" x14ac:dyDescent="0.3">
      <c r="A7" s="104" t="s">
        <v>35</v>
      </c>
      <c r="B7" s="104"/>
      <c r="C7" s="104"/>
      <c r="D7" s="104"/>
      <c r="E7" s="104"/>
      <c r="F7" s="104"/>
    </row>
    <row r="8" spans="1:6" ht="18" x14ac:dyDescent="0.3">
      <c r="A8" s="104" t="s">
        <v>34</v>
      </c>
      <c r="B8" s="104"/>
      <c r="C8" s="104"/>
      <c r="D8" s="104"/>
      <c r="E8" s="104"/>
      <c r="F8" s="104"/>
    </row>
    <row r="9" spans="1:6" ht="18" x14ac:dyDescent="0.3">
      <c r="A9" s="103" t="str">
        <f>'[1]Est RM'!A9</f>
        <v>Ciclo escolar 2024-2025</v>
      </c>
      <c r="B9" s="103"/>
      <c r="C9" s="103"/>
      <c r="D9" s="103"/>
      <c r="E9" s="103"/>
      <c r="F9" s="103"/>
    </row>
    <row r="10" spans="1:6" ht="4.5" customHeight="1" thickBot="1" x14ac:dyDescent="0.35"/>
    <row r="11" spans="1: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6" ht="6" customHeight="1" thickTop="1" thickBot="1" x14ac:dyDescent="0.35"/>
    <row r="14" spans="1:6" ht="25.5" customHeight="1" thickTop="1" thickBot="1" x14ac:dyDescent="0.35">
      <c r="A14" s="98" t="s">
        <v>26</v>
      </c>
      <c r="B14" s="97">
        <f>C14+D14</f>
        <v>418050</v>
      </c>
      <c r="C14" s="97">
        <f>C15+C16</f>
        <v>212327</v>
      </c>
      <c r="D14" s="97">
        <f>D15+D16</f>
        <v>205723</v>
      </c>
      <c r="E14" s="97">
        <f>E15+E16</f>
        <v>26561</v>
      </c>
      <c r="F14" s="97">
        <f>F15+F16</f>
        <v>2290</v>
      </c>
    </row>
    <row r="15" spans="1:6" ht="18" customHeight="1" thickTop="1" x14ac:dyDescent="0.3">
      <c r="A15" s="96" t="s">
        <v>3</v>
      </c>
      <c r="B15" s="95">
        <f>C15+D15</f>
        <v>339835</v>
      </c>
      <c r="C15" s="95">
        <f>C20+C51+C59</f>
        <v>171102</v>
      </c>
      <c r="D15" s="95">
        <f>D20+D51+D59</f>
        <v>168733</v>
      </c>
      <c r="E15" s="95">
        <f>E20+E51+E59</f>
        <v>19283</v>
      </c>
      <c r="F15" s="94">
        <f>F20+F51+F59</f>
        <v>1708</v>
      </c>
    </row>
    <row r="16" spans="1:6" ht="18" customHeight="1" thickBot="1" x14ac:dyDescent="0.35">
      <c r="A16" s="93" t="s">
        <v>2</v>
      </c>
      <c r="B16" s="92">
        <f>C16+D16</f>
        <v>78215</v>
      </c>
      <c r="C16" s="92">
        <f>C21+C52+C60</f>
        <v>41225</v>
      </c>
      <c r="D16" s="92">
        <f>D21+D52+D60</f>
        <v>36990</v>
      </c>
      <c r="E16" s="92">
        <f>E21+E52+E60</f>
        <v>7278</v>
      </c>
      <c r="F16" s="91">
        <f>F21+F52+F60</f>
        <v>582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286501</v>
      </c>
      <c r="C19" s="89">
        <f>C20+C21</f>
        <v>141286</v>
      </c>
      <c r="D19" s="89">
        <f>D20+D21</f>
        <v>145215</v>
      </c>
      <c r="E19" s="89">
        <f>E20+E21</f>
        <v>13775</v>
      </c>
      <c r="F19" s="89">
        <f>F20+F21</f>
        <v>1861</v>
      </c>
    </row>
    <row r="20" spans="1:6" ht="18" customHeight="1" thickTop="1" x14ac:dyDescent="0.3">
      <c r="A20" s="88" t="s">
        <v>3</v>
      </c>
      <c r="B20" s="87">
        <f>C20+D20</f>
        <v>249250</v>
      </c>
      <c r="C20" s="87">
        <f>C25+C31+C37+C43</f>
        <v>123008</v>
      </c>
      <c r="D20" s="87">
        <f>D25+D31+D37+D43</f>
        <v>126242</v>
      </c>
      <c r="E20" s="87">
        <f>E25+E31+E37+E43</f>
        <v>11421</v>
      </c>
      <c r="F20" s="86">
        <f>F25+F31+F37+F43</f>
        <v>1462</v>
      </c>
    </row>
    <row r="21" spans="1:6" ht="18" customHeight="1" thickBot="1" x14ac:dyDescent="0.35">
      <c r="A21" s="85" t="s">
        <v>2</v>
      </c>
      <c r="B21" s="84">
        <f>C21+D21</f>
        <v>37251</v>
      </c>
      <c r="C21" s="84">
        <f>C26+C32+C38+C44</f>
        <v>18278</v>
      </c>
      <c r="D21" s="84">
        <f>D26+D32+D38+D44</f>
        <v>18973</v>
      </c>
      <c r="E21" s="84">
        <f>E26+E32+E38+E44</f>
        <v>2354</v>
      </c>
      <c r="F21" s="83">
        <f>F26+F32+F38+F44</f>
        <v>399</v>
      </c>
    </row>
    <row r="22" spans="1:6" ht="18" customHeight="1" thickBot="1" x14ac:dyDescent="0.35">
      <c r="A22" s="67" t="s">
        <v>24</v>
      </c>
      <c r="B22" s="66">
        <f>C22+D22</f>
        <v>4627</v>
      </c>
      <c r="C22" s="66">
        <f>C23+C24</f>
        <v>2111</v>
      </c>
      <c r="D22" s="66">
        <f>D23+D24</f>
        <v>2516</v>
      </c>
      <c r="E22" s="66">
        <f>E23+E24</f>
        <v>235</v>
      </c>
      <c r="F22" s="65">
        <f>F23+F24</f>
        <v>70</v>
      </c>
    </row>
    <row r="23" spans="1:6" ht="18" customHeight="1" x14ac:dyDescent="0.3">
      <c r="A23" s="76" t="s">
        <v>20</v>
      </c>
      <c r="B23" s="63">
        <f>C23+D23</f>
        <v>4627</v>
      </c>
      <c r="C23" s="63">
        <v>2111</v>
      </c>
      <c r="D23" s="63">
        <v>2516</v>
      </c>
      <c r="E23" s="63">
        <v>235</v>
      </c>
      <c r="F23" s="75">
        <v>70</v>
      </c>
    </row>
    <row r="24" spans="1:6" ht="18" customHeight="1" x14ac:dyDescent="0.3">
      <c r="A24" s="74" t="s">
        <v>19</v>
      </c>
      <c r="B24" s="59">
        <f>C24+D24</f>
        <v>0</v>
      </c>
      <c r="C24" s="59">
        <v>0</v>
      </c>
      <c r="D24" s="59">
        <v>0</v>
      </c>
      <c r="E24" s="59">
        <v>0</v>
      </c>
      <c r="F24" s="58">
        <v>0</v>
      </c>
    </row>
    <row r="25" spans="1:6" ht="18" customHeight="1" x14ac:dyDescent="0.3">
      <c r="A25" s="82" t="s">
        <v>3</v>
      </c>
      <c r="B25" s="81">
        <f>C25+D25</f>
        <v>629</v>
      </c>
      <c r="C25" s="81">
        <v>276</v>
      </c>
      <c r="D25" s="81">
        <v>353</v>
      </c>
      <c r="E25" s="81">
        <v>29</v>
      </c>
      <c r="F25" s="80">
        <v>9</v>
      </c>
    </row>
    <row r="26" spans="1:6" ht="18" customHeight="1" thickBot="1" x14ac:dyDescent="0.35">
      <c r="A26" s="79" t="s">
        <v>2</v>
      </c>
      <c r="B26" s="78">
        <f>C26+D26</f>
        <v>3998</v>
      </c>
      <c r="C26" s="78">
        <v>1835</v>
      </c>
      <c r="D26" s="78">
        <v>2163</v>
      </c>
      <c r="E26" s="78">
        <v>206</v>
      </c>
      <c r="F26" s="77">
        <v>61</v>
      </c>
    </row>
    <row r="27" spans="1:6" ht="18" customHeight="1" thickBot="1" x14ac:dyDescent="0.35">
      <c r="A27" s="67" t="s">
        <v>23</v>
      </c>
      <c r="B27" s="66">
        <f>C27+D27</f>
        <v>49213</v>
      </c>
      <c r="C27" s="66">
        <f>C28+C29+C30</f>
        <v>24410</v>
      </c>
      <c r="D27" s="66">
        <f>D28+D29+D30</f>
        <v>24803</v>
      </c>
      <c r="E27" s="66">
        <f>E28+E29+E30</f>
        <v>2302</v>
      </c>
      <c r="F27" s="65">
        <f>F28+F29+F30</f>
        <v>686</v>
      </c>
    </row>
    <row r="28" spans="1:6" ht="18" customHeight="1" x14ac:dyDescent="0.3">
      <c r="A28" s="76" t="s">
        <v>22</v>
      </c>
      <c r="B28" s="63">
        <f>C28+D28</f>
        <v>47808</v>
      </c>
      <c r="C28" s="63">
        <v>23717</v>
      </c>
      <c r="D28" s="63">
        <v>24091</v>
      </c>
      <c r="E28" s="63">
        <v>2152</v>
      </c>
      <c r="F28" s="75">
        <v>560</v>
      </c>
    </row>
    <row r="29" spans="1:6" ht="18" customHeight="1" x14ac:dyDescent="0.3">
      <c r="A29" s="74" t="s">
        <v>19</v>
      </c>
      <c r="B29" s="59">
        <f>C29+D29</f>
        <v>0</v>
      </c>
      <c r="C29" s="59">
        <v>0</v>
      </c>
      <c r="D29" s="59">
        <v>0</v>
      </c>
      <c r="E29" s="59">
        <v>0</v>
      </c>
      <c r="F29" s="58">
        <v>0</v>
      </c>
    </row>
    <row r="30" spans="1:6" ht="18" customHeight="1" x14ac:dyDescent="0.3">
      <c r="A30" s="73" t="s">
        <v>18</v>
      </c>
      <c r="B30" s="56">
        <f>C30+D30</f>
        <v>1405</v>
      </c>
      <c r="C30" s="56">
        <v>693</v>
      </c>
      <c r="D30" s="56">
        <v>712</v>
      </c>
      <c r="E30" s="56">
        <v>150</v>
      </c>
      <c r="F30" s="55">
        <v>126</v>
      </c>
    </row>
    <row r="31" spans="1:6" ht="18" customHeight="1" x14ac:dyDescent="0.3">
      <c r="A31" s="72" t="s">
        <v>3</v>
      </c>
      <c r="B31" s="53">
        <f>C31+D31</f>
        <v>41103</v>
      </c>
      <c r="C31" s="53">
        <v>20412</v>
      </c>
      <c r="D31" s="53">
        <v>20691</v>
      </c>
      <c r="E31" s="53">
        <v>1789</v>
      </c>
      <c r="F31" s="71">
        <v>516</v>
      </c>
    </row>
    <row r="32" spans="1:6" ht="18" customHeight="1" thickBot="1" x14ac:dyDescent="0.35">
      <c r="A32" s="70" t="s">
        <v>2</v>
      </c>
      <c r="B32" s="69">
        <f>C32+D32</f>
        <v>8110</v>
      </c>
      <c r="C32" s="69">
        <v>3998</v>
      </c>
      <c r="D32" s="69">
        <v>4112</v>
      </c>
      <c r="E32" s="69">
        <v>513</v>
      </c>
      <c r="F32" s="68">
        <v>170</v>
      </c>
    </row>
    <row r="33" spans="1:6" ht="18" customHeight="1" thickBot="1" x14ac:dyDescent="0.35">
      <c r="A33" s="67" t="s">
        <v>21</v>
      </c>
      <c r="B33" s="66">
        <f>C33+D33</f>
        <v>157627</v>
      </c>
      <c r="C33" s="66">
        <f>C34+C35+C36</f>
        <v>77647</v>
      </c>
      <c r="D33" s="66">
        <f>D34+D35+D36</f>
        <v>79980</v>
      </c>
      <c r="E33" s="66">
        <f>E34+E35+E36</f>
        <v>5207</v>
      </c>
      <c r="F33" s="65">
        <f>F34+F35+F36</f>
        <v>720</v>
      </c>
    </row>
    <row r="34" spans="1:6" ht="18" customHeight="1" x14ac:dyDescent="0.3">
      <c r="A34" s="76" t="s">
        <v>20</v>
      </c>
      <c r="B34" s="63">
        <f>C34+D34</f>
        <v>157124</v>
      </c>
      <c r="C34" s="63">
        <v>77399</v>
      </c>
      <c r="D34" s="63">
        <v>79725</v>
      </c>
      <c r="E34" s="63">
        <v>5156</v>
      </c>
      <c r="F34" s="75">
        <v>680</v>
      </c>
    </row>
    <row r="35" spans="1:6" ht="18" customHeight="1" x14ac:dyDescent="0.3">
      <c r="A35" s="74" t="s">
        <v>19</v>
      </c>
      <c r="B35" s="59">
        <f>C35+D35</f>
        <v>0</v>
      </c>
      <c r="C35" s="59">
        <v>0</v>
      </c>
      <c r="D35" s="59">
        <v>0</v>
      </c>
      <c r="E35" s="59">
        <v>0</v>
      </c>
      <c r="F35" s="58">
        <v>0</v>
      </c>
    </row>
    <row r="36" spans="1:6" ht="18" customHeight="1" x14ac:dyDescent="0.3">
      <c r="A36" s="73" t="s">
        <v>18</v>
      </c>
      <c r="B36" s="56">
        <f>C36+D36</f>
        <v>503</v>
      </c>
      <c r="C36" s="56">
        <v>248</v>
      </c>
      <c r="D36" s="56">
        <v>255</v>
      </c>
      <c r="E36" s="56">
        <v>51</v>
      </c>
      <c r="F36" s="55">
        <v>40</v>
      </c>
    </row>
    <row r="37" spans="1:6" ht="18" customHeight="1" x14ac:dyDescent="0.3">
      <c r="A37" s="72" t="s">
        <v>3</v>
      </c>
      <c r="B37" s="53">
        <f>C37+D37</f>
        <v>140193</v>
      </c>
      <c r="C37" s="53">
        <v>69017</v>
      </c>
      <c r="D37" s="53">
        <v>71176</v>
      </c>
      <c r="E37" s="53">
        <v>4462</v>
      </c>
      <c r="F37" s="71">
        <v>620</v>
      </c>
    </row>
    <row r="38" spans="1:6" ht="18" customHeight="1" thickBot="1" x14ac:dyDescent="0.35">
      <c r="A38" s="70" t="s">
        <v>2</v>
      </c>
      <c r="B38" s="69">
        <f>C38+D38</f>
        <v>17434</v>
      </c>
      <c r="C38" s="69">
        <v>8630</v>
      </c>
      <c r="D38" s="69">
        <v>8804</v>
      </c>
      <c r="E38" s="69">
        <v>745</v>
      </c>
      <c r="F38" s="68">
        <v>100</v>
      </c>
    </row>
    <row r="39" spans="1:6" ht="18" customHeight="1" thickBot="1" x14ac:dyDescent="0.35">
      <c r="A39" s="67" t="s">
        <v>17</v>
      </c>
      <c r="B39" s="66">
        <f>C39+D39</f>
        <v>75034</v>
      </c>
      <c r="C39" s="66">
        <f>C40+C41+C42</f>
        <v>37118</v>
      </c>
      <c r="D39" s="66">
        <f>D40+D41+D42</f>
        <v>37916</v>
      </c>
      <c r="E39" s="66">
        <f>E40+E41+E42</f>
        <v>6031</v>
      </c>
      <c r="F39" s="65">
        <f>F40+F41+F42</f>
        <v>385</v>
      </c>
    </row>
    <row r="40" spans="1:6" ht="18" customHeight="1" x14ac:dyDescent="0.3">
      <c r="A40" s="64" t="s">
        <v>16</v>
      </c>
      <c r="B40" s="62">
        <f>C40+D40</f>
        <v>34127</v>
      </c>
      <c r="C40" s="63">
        <v>16720</v>
      </c>
      <c r="D40" s="63">
        <v>17407</v>
      </c>
      <c r="E40" s="62">
        <v>3135</v>
      </c>
      <c r="F40" s="61">
        <v>150</v>
      </c>
    </row>
    <row r="41" spans="1:6" ht="18" customHeight="1" x14ac:dyDescent="0.3">
      <c r="A41" s="60" t="s">
        <v>15</v>
      </c>
      <c r="B41" s="59">
        <f>C41+D41</f>
        <v>13792</v>
      </c>
      <c r="C41" s="59">
        <v>6678</v>
      </c>
      <c r="D41" s="59">
        <v>7114</v>
      </c>
      <c r="E41" s="59">
        <v>647</v>
      </c>
      <c r="F41" s="58">
        <v>163</v>
      </c>
    </row>
    <row r="42" spans="1:6" ht="18" customHeight="1" x14ac:dyDescent="0.3">
      <c r="A42" s="57" t="s">
        <v>14</v>
      </c>
      <c r="B42" s="56">
        <f>C42+D42</f>
        <v>27115</v>
      </c>
      <c r="C42" s="56">
        <v>13720</v>
      </c>
      <c r="D42" s="56">
        <v>13395</v>
      </c>
      <c r="E42" s="56">
        <v>2249</v>
      </c>
      <c r="F42" s="55">
        <v>72</v>
      </c>
    </row>
    <row r="43" spans="1:6" ht="18" customHeight="1" x14ac:dyDescent="0.3">
      <c r="A43" s="54" t="s">
        <v>3</v>
      </c>
      <c r="B43" s="53">
        <f>C43+D43</f>
        <v>67325</v>
      </c>
      <c r="C43" s="52">
        <v>33303</v>
      </c>
      <c r="D43" s="52">
        <v>34022</v>
      </c>
      <c r="E43" s="52">
        <v>5141</v>
      </c>
      <c r="F43" s="51">
        <v>317</v>
      </c>
    </row>
    <row r="44" spans="1:6" ht="18" customHeight="1" thickBot="1" x14ac:dyDescent="0.35">
      <c r="A44" s="50" t="s">
        <v>2</v>
      </c>
      <c r="B44" s="49">
        <f>C44+D44</f>
        <v>7709</v>
      </c>
      <c r="C44" s="49">
        <v>3815</v>
      </c>
      <c r="D44" s="49">
        <v>3894</v>
      </c>
      <c r="E44" s="49">
        <v>890</v>
      </c>
      <c r="F44" s="48">
        <v>68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59504</v>
      </c>
      <c r="C46" s="46">
        <f>C51+C52</f>
        <v>31466</v>
      </c>
      <c r="D46" s="46">
        <f>D51+D52</f>
        <v>28038</v>
      </c>
      <c r="E46" s="46">
        <f>E51+E52</f>
        <v>6121</v>
      </c>
      <c r="F46" s="46">
        <f>F51+F52</f>
        <v>299</v>
      </c>
    </row>
    <row r="47" spans="1:6" s="2" customFormat="1" ht="17.25" thickTop="1" x14ac:dyDescent="0.3">
      <c r="A47" s="45" t="s">
        <v>12</v>
      </c>
      <c r="B47" s="44">
        <f>C47+D47</f>
        <v>26504</v>
      </c>
      <c r="C47" s="43">
        <v>14357</v>
      </c>
      <c r="D47" s="43">
        <v>12147</v>
      </c>
      <c r="E47" s="43">
        <v>2493</v>
      </c>
      <c r="F47" s="42">
        <v>230</v>
      </c>
    </row>
    <row r="48" spans="1:6" s="2" customFormat="1" x14ac:dyDescent="0.3">
      <c r="A48" s="41" t="s">
        <v>11</v>
      </c>
      <c r="B48" s="33">
        <f>C48+D48</f>
        <v>28051</v>
      </c>
      <c r="C48" s="35">
        <v>14755</v>
      </c>
      <c r="D48" s="35">
        <v>13296</v>
      </c>
      <c r="E48" s="35">
        <v>2904</v>
      </c>
      <c r="F48" s="40">
        <v>53</v>
      </c>
    </row>
    <row r="49" spans="1:6" s="2" customFormat="1" x14ac:dyDescent="0.3">
      <c r="A49" s="39" t="s">
        <v>10</v>
      </c>
      <c r="B49" s="38">
        <f>C49+D49</f>
        <v>4779</v>
      </c>
      <c r="C49" s="38">
        <v>2251</v>
      </c>
      <c r="D49" s="38">
        <v>2528</v>
      </c>
      <c r="E49" s="38">
        <v>690</v>
      </c>
      <c r="F49" s="37">
        <v>12</v>
      </c>
    </row>
    <row r="50" spans="1:6" s="2" customFormat="1" x14ac:dyDescent="0.3">
      <c r="A50" s="36" t="s">
        <v>9</v>
      </c>
      <c r="B50" s="33">
        <f>C50+D50</f>
        <v>170</v>
      </c>
      <c r="C50" s="35">
        <v>103</v>
      </c>
      <c r="D50" s="34">
        <v>67</v>
      </c>
      <c r="E50" s="33">
        <v>34</v>
      </c>
      <c r="F50" s="32">
        <v>4</v>
      </c>
    </row>
    <row r="51" spans="1:6" s="2" customFormat="1" x14ac:dyDescent="0.3">
      <c r="A51" s="31" t="s">
        <v>3</v>
      </c>
      <c r="B51" s="30">
        <f>C51+D51</f>
        <v>49502</v>
      </c>
      <c r="C51" s="30">
        <v>26545</v>
      </c>
      <c r="D51" s="30">
        <v>22957</v>
      </c>
      <c r="E51" s="30">
        <v>4629</v>
      </c>
      <c r="F51" s="29">
        <v>210</v>
      </c>
    </row>
    <row r="52" spans="1:6" s="2" customFormat="1" ht="17.25" thickBot="1" x14ac:dyDescent="0.35">
      <c r="A52" s="28" t="s">
        <v>2</v>
      </c>
      <c r="B52" s="27">
        <f>C52+D52</f>
        <v>10002</v>
      </c>
      <c r="C52" s="27">
        <v>4921</v>
      </c>
      <c r="D52" s="27">
        <v>5081</v>
      </c>
      <c r="E52" s="27">
        <v>1492</v>
      </c>
      <c r="F52" s="26">
        <v>89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72045</v>
      </c>
      <c r="C54" s="23">
        <f>C56+C57+C58</f>
        <v>39575</v>
      </c>
      <c r="D54" s="23">
        <f>D56+D57+D58</f>
        <v>32470</v>
      </c>
      <c r="E54" s="23">
        <f>E56+E57+E58</f>
        <v>6665</v>
      </c>
      <c r="F54" s="23">
        <f>F59+F60</f>
        <v>130</v>
      </c>
    </row>
    <row r="55" spans="1:6" s="2" customFormat="1" ht="17.25" thickTop="1" x14ac:dyDescent="0.3">
      <c r="A55" s="22" t="s">
        <v>7</v>
      </c>
      <c r="B55" s="20">
        <f>C55+D55</f>
        <v>65262</v>
      </c>
      <c r="C55" s="21">
        <f>C56+C57</f>
        <v>35554</v>
      </c>
      <c r="D55" s="20">
        <f>D56+D57</f>
        <v>29708</v>
      </c>
      <c r="E55" s="20">
        <f>E56+E57</f>
        <v>5900</v>
      </c>
      <c r="F55" s="19">
        <f>F56+F57</f>
        <v>119</v>
      </c>
    </row>
    <row r="56" spans="1:6" s="2" customFormat="1" x14ac:dyDescent="0.3">
      <c r="A56" s="18" t="s">
        <v>6</v>
      </c>
      <c r="B56" s="13">
        <f>C56+D56</f>
        <v>3345</v>
      </c>
      <c r="C56" s="14">
        <v>2659</v>
      </c>
      <c r="D56" s="13">
        <v>686</v>
      </c>
      <c r="E56" s="13">
        <v>391</v>
      </c>
      <c r="F56" s="12">
        <v>5</v>
      </c>
    </row>
    <row r="57" spans="1:6" s="2" customFormat="1" x14ac:dyDescent="0.3">
      <c r="A57" s="17" t="s">
        <v>5</v>
      </c>
      <c r="B57" s="10">
        <f>C57+D57</f>
        <v>61917</v>
      </c>
      <c r="C57" s="16">
        <v>32895</v>
      </c>
      <c r="D57" s="10">
        <v>29022</v>
      </c>
      <c r="E57" s="10">
        <v>5509</v>
      </c>
      <c r="F57" s="9">
        <v>114</v>
      </c>
    </row>
    <row r="58" spans="1:6" s="2" customFormat="1" x14ac:dyDescent="0.3">
      <c r="A58" s="15" t="s">
        <v>4</v>
      </c>
      <c r="B58" s="13">
        <f>C58+D58</f>
        <v>6783</v>
      </c>
      <c r="C58" s="14">
        <v>4021</v>
      </c>
      <c r="D58" s="13">
        <v>2762</v>
      </c>
      <c r="E58" s="13">
        <v>765</v>
      </c>
      <c r="F58" s="12">
        <v>71</v>
      </c>
    </row>
    <row r="59" spans="1:6" s="2" customFormat="1" x14ac:dyDescent="0.3">
      <c r="A59" s="11" t="s">
        <v>3</v>
      </c>
      <c r="B59" s="10">
        <f>C59+D59</f>
        <v>41083</v>
      </c>
      <c r="C59" s="10">
        <v>21549</v>
      </c>
      <c r="D59" s="10">
        <v>19534</v>
      </c>
      <c r="E59" s="10">
        <v>3233</v>
      </c>
      <c r="F59" s="9">
        <v>36</v>
      </c>
    </row>
    <row r="60" spans="1:6" s="2" customFormat="1" ht="17.25" thickBot="1" x14ac:dyDescent="0.35">
      <c r="A60" s="8" t="s">
        <v>2</v>
      </c>
      <c r="B60" s="7">
        <f>C60+D60</f>
        <v>30962</v>
      </c>
      <c r="C60" s="6">
        <v>18026</v>
      </c>
      <c r="D60" s="6">
        <v>12936</v>
      </c>
      <c r="E60" s="6">
        <v>3432</v>
      </c>
      <c r="F60" s="5">
        <v>94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D0DD-BBFE-4E63-B1CF-EDAC59BFA507}">
  <sheetPr>
    <tabColor rgb="FF9D2449"/>
    <pageSetUpPr fitToPage="1"/>
  </sheetPr>
  <dimension ref="A1:K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1">
        <v>27</v>
      </c>
      <c r="C1" s="111">
        <v>28</v>
      </c>
      <c r="D1" s="111" t="e">
        <v>#VALUE!</v>
      </c>
      <c r="E1" s="111">
        <v>29</v>
      </c>
      <c r="F1" s="111" t="e">
        <v>#VALUE!</v>
      </c>
    </row>
    <row r="2" spans="1:10" x14ac:dyDescent="0.3">
      <c r="F2" s="105" t="s">
        <v>37</v>
      </c>
    </row>
    <row r="3" spans="1:10" x14ac:dyDescent="0.3">
      <c r="C3" s="205"/>
      <c r="D3" s="205"/>
      <c r="E3" s="205"/>
      <c r="F3" s="105" t="s">
        <v>36</v>
      </c>
    </row>
    <row r="4" spans="1:10" ht="4.5" customHeight="1" x14ac:dyDescent="0.3">
      <c r="C4" s="205"/>
      <c r="D4" s="205"/>
      <c r="E4" s="205"/>
      <c r="F4" s="205"/>
    </row>
    <row r="5" spans="1:10" x14ac:dyDescent="0.3">
      <c r="A5" s="203" t="s">
        <v>71</v>
      </c>
      <c r="B5" s="203"/>
      <c r="C5" s="203"/>
      <c r="D5" s="203"/>
      <c r="E5" s="203"/>
      <c r="F5" s="203"/>
    </row>
    <row r="6" spans="1:10" x14ac:dyDescent="0.3">
      <c r="A6" s="204" t="s">
        <v>34</v>
      </c>
      <c r="B6" s="204"/>
      <c r="C6" s="203"/>
      <c r="D6" s="203"/>
      <c r="E6" s="203"/>
      <c r="F6" s="203"/>
    </row>
    <row r="7" spans="1:10" s="1" customFormat="1" x14ac:dyDescent="0.3">
      <c r="A7" s="203" t="s">
        <v>70</v>
      </c>
      <c r="B7" s="203"/>
      <c r="C7" s="203"/>
      <c r="D7" s="203"/>
      <c r="E7" s="203"/>
      <c r="F7" s="203"/>
      <c r="H7" s="2"/>
      <c r="I7" s="2"/>
    </row>
    <row r="8" spans="1:10" s="1" customFormat="1" ht="6.75" customHeight="1" x14ac:dyDescent="0.3">
      <c r="A8" s="202"/>
      <c r="B8" s="202"/>
      <c r="C8" s="202"/>
      <c r="D8" s="202"/>
      <c r="E8" s="202"/>
      <c r="F8" s="202"/>
      <c r="H8" s="2"/>
      <c r="I8" s="2"/>
    </row>
    <row r="9" spans="1:10" s="1" customFormat="1" ht="3" customHeight="1" thickBot="1" x14ac:dyDescent="0.35">
      <c r="A9" s="201"/>
      <c r="B9" s="200"/>
      <c r="C9" s="199"/>
      <c r="D9" s="198"/>
      <c r="E9" s="199"/>
      <c r="F9" s="198"/>
      <c r="H9" s="196"/>
      <c r="I9" s="2"/>
    </row>
    <row r="10" spans="1:10" s="1" customFormat="1" ht="20.25" customHeight="1" thickTop="1" thickBot="1" x14ac:dyDescent="0.35">
      <c r="A10" s="195" t="s">
        <v>69</v>
      </c>
      <c r="B10" s="194" t="str">
        <f>[1]NACIONAL!B10</f>
        <v>2022-2023</v>
      </c>
      <c r="C10" s="197" t="str">
        <f>[1]NACIONAL!C10</f>
        <v>2023-2024</v>
      </c>
      <c r="D10" s="197"/>
      <c r="E10" s="197" t="str">
        <f>[1]NACIONAL!D10</f>
        <v>2024-2025</v>
      </c>
      <c r="F10" s="197"/>
      <c r="H10" s="196"/>
      <c r="I10" s="2"/>
    </row>
    <row r="11" spans="1:10" ht="18" customHeight="1" thickTop="1" thickBot="1" x14ac:dyDescent="0.35">
      <c r="A11" s="195"/>
      <c r="B11" s="194" t="s">
        <v>68</v>
      </c>
      <c r="C11" s="194" t="s">
        <v>68</v>
      </c>
      <c r="D11" s="193" t="s">
        <v>67</v>
      </c>
      <c r="E11" s="194" t="s">
        <v>68</v>
      </c>
      <c r="F11" s="193" t="s">
        <v>67</v>
      </c>
    </row>
    <row r="12" spans="1:10" ht="6" customHeight="1" thickTop="1" thickBot="1" x14ac:dyDescent="0.35"/>
    <row r="13" spans="1:10" ht="18" thickTop="1" thickBot="1" x14ac:dyDescent="0.35">
      <c r="A13" s="192" t="s">
        <v>25</v>
      </c>
      <c r="B13" s="191"/>
      <c r="C13" s="190"/>
      <c r="D13" s="190"/>
      <c r="E13" s="190"/>
      <c r="F13" s="189"/>
      <c r="H13" s="106"/>
    </row>
    <row r="14" spans="1:10" ht="18" thickTop="1" x14ac:dyDescent="0.3">
      <c r="A14" s="188" t="s">
        <v>66</v>
      </c>
      <c r="B14" s="187">
        <v>88.529419022121331</v>
      </c>
      <c r="C14" s="187">
        <v>89.177362984280364</v>
      </c>
      <c r="D14" s="187">
        <f>[1]NACIONAL!C14</f>
        <v>90.5949505551892</v>
      </c>
      <c r="E14" s="187">
        <v>87.974007977378704</v>
      </c>
      <c r="F14" s="186">
        <f>[1]NACIONAL!D14</f>
        <v>89.261378766839385</v>
      </c>
      <c r="H14" s="152"/>
      <c r="I14" s="152"/>
      <c r="J14" s="152"/>
    </row>
    <row r="15" spans="1:10" ht="18" thickBot="1" x14ac:dyDescent="0.35">
      <c r="A15" s="180" t="s">
        <v>65</v>
      </c>
      <c r="B15" s="179">
        <v>88.124745536870947</v>
      </c>
      <c r="C15" s="179">
        <v>88.661024675699224</v>
      </c>
      <c r="D15" s="179">
        <f>[1]NACIONAL!C15</f>
        <v>89.935972047620595</v>
      </c>
      <c r="E15" s="179">
        <v>87.506476158374056</v>
      </c>
      <c r="F15" s="178">
        <f>[1]NACIONAL!D15</f>
        <v>88.603765662279073</v>
      </c>
      <c r="H15" s="106"/>
      <c r="I15" s="106"/>
      <c r="J15" s="106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6"/>
      <c r="I16" s="106"/>
      <c r="J16" s="106"/>
    </row>
    <row r="17" spans="1:11" ht="17.25" x14ac:dyDescent="0.3">
      <c r="A17" s="185" t="s">
        <v>64</v>
      </c>
      <c r="B17" s="173">
        <v>45.956684325334997</v>
      </c>
      <c r="C17" s="173">
        <v>46.746798029556651</v>
      </c>
      <c r="D17" s="173">
        <f>[1]NACIONAL!C17</f>
        <v>46.437120553410836</v>
      </c>
      <c r="E17" s="173">
        <v>45.400229493926325</v>
      </c>
      <c r="F17" s="172">
        <f>[1]NACIONAL!D17</f>
        <v>44.356821659890493</v>
      </c>
      <c r="H17" s="106"/>
      <c r="I17" s="152"/>
      <c r="J17" s="152"/>
      <c r="K17" s="181"/>
    </row>
    <row r="18" spans="1:11" ht="17.25" x14ac:dyDescent="0.3">
      <c r="A18" s="168" t="s">
        <v>63</v>
      </c>
      <c r="B18" s="167">
        <v>88.709991055108304</v>
      </c>
      <c r="C18" s="167">
        <v>88.478372303931224</v>
      </c>
      <c r="D18" s="167">
        <f>[1]NACIONAL!C18</f>
        <v>80.900973587571499</v>
      </c>
      <c r="E18" s="167">
        <v>83.274163309266427</v>
      </c>
      <c r="F18" s="166">
        <f>[1]NACIONAL!D18</f>
        <v>76.603592423409566</v>
      </c>
      <c r="H18" s="106"/>
      <c r="I18" s="152"/>
      <c r="J18" s="152"/>
      <c r="K18" s="181"/>
    </row>
    <row r="19" spans="1:11" ht="17.25" x14ac:dyDescent="0.3">
      <c r="A19" s="171" t="s">
        <v>62</v>
      </c>
      <c r="B19" s="170">
        <v>70.909993129246502</v>
      </c>
      <c r="C19" s="170">
        <v>67.86463594684902</v>
      </c>
      <c r="D19" s="170">
        <f>[1]NACIONAL!C19</f>
        <v>74.479630536487676</v>
      </c>
      <c r="E19" s="170">
        <v>66.050890184339067</v>
      </c>
      <c r="F19" s="169">
        <f>[1]NACIONAL!D19</f>
        <v>69.89064711426029</v>
      </c>
      <c r="H19" s="106"/>
      <c r="I19" s="152"/>
      <c r="J19" s="152"/>
      <c r="K19" s="181"/>
    </row>
    <row r="20" spans="1:11" ht="17.25" x14ac:dyDescent="0.3">
      <c r="A20" s="168" t="s">
        <v>61</v>
      </c>
      <c r="B20" s="167">
        <v>68.552389054303134</v>
      </c>
      <c r="C20" s="167">
        <v>67.693595208829151</v>
      </c>
      <c r="D20" s="167">
        <f>[1]NACIONAL!C20</f>
        <v>67.29559116846923</v>
      </c>
      <c r="E20" s="167">
        <v>64.860689290901888</v>
      </c>
      <c r="F20" s="166">
        <f>[1]NACIONAL!D20</f>
        <v>63.636859565505276</v>
      </c>
      <c r="H20" s="106"/>
      <c r="I20" s="152"/>
      <c r="J20" s="152"/>
      <c r="K20" s="181"/>
    </row>
    <row r="21" spans="1:11" ht="18" thickBot="1" x14ac:dyDescent="0.35">
      <c r="A21" s="184" t="s">
        <v>53</v>
      </c>
      <c r="B21" s="183">
        <v>68.628436642047873</v>
      </c>
      <c r="C21" s="183">
        <v>67.896278473729637</v>
      </c>
      <c r="D21" s="183">
        <f>[1]NACIONAL!C21</f>
        <v>67.636226727155375</v>
      </c>
      <c r="E21" s="183">
        <v>64.984814472467974</v>
      </c>
      <c r="F21" s="182">
        <f>[1]NACIONAL!D21</f>
        <v>63.939136376194568</v>
      </c>
      <c r="H21" s="106"/>
      <c r="I21" s="152"/>
      <c r="J21" s="152"/>
      <c r="K21" s="181"/>
    </row>
    <row r="22" spans="1:11" ht="17.25" thickBot="1" x14ac:dyDescent="0.35">
      <c r="A22" s="177" t="s">
        <v>21</v>
      </c>
      <c r="B22" s="176"/>
      <c r="C22" s="176"/>
      <c r="D22" s="176"/>
      <c r="E22" s="176"/>
      <c r="F22" s="175"/>
      <c r="H22" s="106"/>
      <c r="I22" s="152"/>
      <c r="J22" s="152"/>
    </row>
    <row r="23" spans="1:11" x14ac:dyDescent="0.3">
      <c r="A23" s="174" t="s">
        <v>47</v>
      </c>
      <c r="B23" s="173">
        <v>-2.9361787195769651E-2</v>
      </c>
      <c r="C23" s="173">
        <v>1.4376996805111841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52"/>
      <c r="I23" s="152"/>
      <c r="J23" s="152"/>
      <c r="K23" s="181"/>
    </row>
    <row r="24" spans="1:11" x14ac:dyDescent="0.3">
      <c r="A24" s="168" t="s">
        <v>59</v>
      </c>
      <c r="B24" s="167">
        <v>0.34753152248917507</v>
      </c>
      <c r="C24" s="167">
        <v>0.57129842276083531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6"/>
      <c r="I24" s="152"/>
      <c r="J24" s="152"/>
    </row>
    <row r="25" spans="1:11" x14ac:dyDescent="0.3">
      <c r="A25" s="171" t="s">
        <v>55</v>
      </c>
      <c r="B25" s="170">
        <v>99.108989059739088</v>
      </c>
      <c r="C25" s="170">
        <v>97.515666135192262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52"/>
      <c r="I25" s="152"/>
      <c r="J25" s="152"/>
    </row>
    <row r="26" spans="1:11" ht="17.25" x14ac:dyDescent="0.3">
      <c r="A26" s="168" t="s">
        <v>58</v>
      </c>
      <c r="B26" s="167">
        <v>95.778229908443535</v>
      </c>
      <c r="C26" s="167">
        <v>95.372620126926563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52"/>
      <c r="I26" s="152"/>
      <c r="J26" s="152"/>
    </row>
    <row r="27" spans="1:11" ht="17.25" x14ac:dyDescent="0.3">
      <c r="A27" s="171" t="s">
        <v>53</v>
      </c>
      <c r="B27" s="170">
        <v>97.405908662183947</v>
      </c>
      <c r="C27" s="170">
        <v>98.516273231070699</v>
      </c>
      <c r="D27" s="170">
        <f>[1]NACIONAL!C27</f>
        <v>100.80542547572841</v>
      </c>
      <c r="E27" s="170">
        <v>97.413665241144045</v>
      </c>
      <c r="F27" s="169">
        <f>[1]NACIONAL!D27</f>
        <v>99.517975588943713</v>
      </c>
      <c r="H27" s="152"/>
      <c r="I27" s="152"/>
      <c r="J27" s="152"/>
    </row>
    <row r="28" spans="1:11" ht="18" thickBot="1" x14ac:dyDescent="0.35">
      <c r="A28" s="180" t="s">
        <v>60</v>
      </c>
      <c r="B28" s="179">
        <v>91.498463504426937</v>
      </c>
      <c r="C28" s="179">
        <v>92.604023146872422</v>
      </c>
      <c r="D28" s="179">
        <f>[1]NACIONAL!C28</f>
        <v>95.540173490403888</v>
      </c>
      <c r="E28" s="179">
        <v>91.671816676142683</v>
      </c>
      <c r="F28" s="178">
        <f>[1]NACIONAL!D28</f>
        <v>94.459265708679681</v>
      </c>
      <c r="H28" s="106"/>
      <c r="I28" s="106"/>
      <c r="J28" s="106"/>
    </row>
    <row r="29" spans="1:11" ht="17.25" thickBot="1" x14ac:dyDescent="0.35">
      <c r="A29" s="177" t="s">
        <v>17</v>
      </c>
      <c r="B29" s="176"/>
      <c r="C29" s="176"/>
      <c r="D29" s="176"/>
      <c r="E29" s="176"/>
      <c r="F29" s="175"/>
      <c r="H29" s="152"/>
      <c r="I29" s="152"/>
      <c r="J29" s="152"/>
    </row>
    <row r="30" spans="1:11" x14ac:dyDescent="0.3">
      <c r="A30" s="174" t="s">
        <v>49</v>
      </c>
      <c r="B30" s="173">
        <v>98.710657525708939</v>
      </c>
      <c r="C30" s="173">
        <v>99.882406494196204</v>
      </c>
      <c r="D30" s="173">
        <f>[1]NACIONAL!C30</f>
        <v>95.770069587383986</v>
      </c>
      <c r="E30" s="173">
        <v>99.942963610783679</v>
      </c>
      <c r="F30" s="172">
        <f>[1]NACIONAL!D30</f>
        <v>95.780574222872957</v>
      </c>
      <c r="H30" s="152"/>
      <c r="I30" s="152"/>
      <c r="J30" s="152"/>
    </row>
    <row r="31" spans="1:11" x14ac:dyDescent="0.3">
      <c r="A31" s="168" t="s">
        <v>47</v>
      </c>
      <c r="B31" s="167">
        <v>4.6956191406514964</v>
      </c>
      <c r="C31" s="167">
        <v>6.0246926791423068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52"/>
      <c r="I31" s="152"/>
      <c r="J31" s="152"/>
    </row>
    <row r="32" spans="1:11" x14ac:dyDescent="0.3">
      <c r="A32" s="171" t="s">
        <v>59</v>
      </c>
      <c r="B32" s="170">
        <v>6.9742876997915264</v>
      </c>
      <c r="C32" s="170">
        <v>7.1563974484924797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52"/>
      <c r="I32" s="152"/>
      <c r="J32" s="152"/>
    </row>
    <row r="33" spans="1:10" x14ac:dyDescent="0.3">
      <c r="A33" s="168" t="s">
        <v>55</v>
      </c>
      <c r="B33" s="167">
        <v>85.691842425670643</v>
      </c>
      <c r="C33" s="167">
        <v>85.171689967919519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52"/>
      <c r="I33" s="152"/>
      <c r="J33" s="152"/>
    </row>
    <row r="34" spans="1:10" ht="17.25" x14ac:dyDescent="0.3">
      <c r="A34" s="171" t="s">
        <v>58</v>
      </c>
      <c r="B34" s="170">
        <v>80.278166163808962</v>
      </c>
      <c r="C34" s="170">
        <v>78.468218638254399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52"/>
      <c r="I34" s="106"/>
      <c r="J34" s="106"/>
    </row>
    <row r="35" spans="1:10" ht="17.25" x14ac:dyDescent="0.3">
      <c r="A35" s="168" t="s">
        <v>53</v>
      </c>
      <c r="B35" s="167">
        <v>89.565460422388014</v>
      </c>
      <c r="C35" s="167">
        <v>90.41531614338929</v>
      </c>
      <c r="D35" s="167">
        <f>[1]NACIONAL!C35</f>
        <v>92.178201280531283</v>
      </c>
      <c r="E35" s="167">
        <v>90.550782004247921</v>
      </c>
      <c r="F35" s="166">
        <f>[1]NACIONAL!D35</f>
        <v>93.103646713472472</v>
      </c>
      <c r="H35" s="152"/>
      <c r="I35" s="152"/>
      <c r="J35" s="152"/>
    </row>
    <row r="36" spans="1:10" ht="18" thickBot="1" x14ac:dyDescent="0.35">
      <c r="A36" s="165" t="s">
        <v>57</v>
      </c>
      <c r="B36" s="164">
        <v>79.500328091962956</v>
      </c>
      <c r="C36" s="164">
        <v>79.973150790963189</v>
      </c>
      <c r="D36" s="164">
        <f>[1]NACIONAL!C36</f>
        <v>81.430316272246145</v>
      </c>
      <c r="E36" s="164">
        <v>80.244738366480021</v>
      </c>
      <c r="F36" s="163">
        <f>[1]NACIONAL!D36</f>
        <v>82.215609176912068</v>
      </c>
      <c r="H36" s="152"/>
      <c r="I36" s="152"/>
      <c r="J36" s="152"/>
    </row>
    <row r="37" spans="1:10" ht="4.5" customHeight="1" thickTop="1" thickBot="1" x14ac:dyDescent="0.35">
      <c r="A37" s="162"/>
      <c r="B37" s="129"/>
      <c r="C37" s="129"/>
      <c r="D37" s="129"/>
      <c r="E37" s="129"/>
      <c r="F37" s="129"/>
      <c r="H37" s="152"/>
      <c r="I37" s="152"/>
      <c r="J37" s="152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52"/>
      <c r="I38" s="152"/>
      <c r="J38" s="152"/>
    </row>
    <row r="39" spans="1:10" ht="17.25" thickTop="1" x14ac:dyDescent="0.3">
      <c r="A39" s="155" t="s">
        <v>49</v>
      </c>
      <c r="B39" s="154">
        <v>100.66294946656716</v>
      </c>
      <c r="C39" s="154">
        <v>102.05335044458704</v>
      </c>
      <c r="D39" s="154">
        <f>[1]NACIONAL!C39</f>
        <v>103.58213081362749</v>
      </c>
      <c r="E39" s="154">
        <v>103.20855614973262</v>
      </c>
      <c r="F39" s="153">
        <f>[1]NACIONAL!D39</f>
        <v>102.44171925080127</v>
      </c>
      <c r="H39" s="152"/>
      <c r="I39" s="152"/>
      <c r="J39" s="152"/>
    </row>
    <row r="40" spans="1:10" ht="17.25" x14ac:dyDescent="0.3">
      <c r="A40" s="138" t="s">
        <v>48</v>
      </c>
      <c r="B40" s="157">
        <v>101.58054177459719</v>
      </c>
      <c r="C40" s="157">
        <v>102.74085617380145</v>
      </c>
      <c r="D40" s="157">
        <f>[1]NACIONAL!C40</f>
        <v>108.77326037800803</v>
      </c>
      <c r="E40" s="157">
        <v>104.84538479423391</v>
      </c>
      <c r="F40" s="156">
        <f>[1]NACIONAL!D40</f>
        <v>106.28369975293803</v>
      </c>
      <c r="H40" s="152"/>
      <c r="I40" s="152"/>
      <c r="J40" s="152"/>
    </row>
    <row r="41" spans="1:10" x14ac:dyDescent="0.3">
      <c r="A41" s="155" t="s">
        <v>47</v>
      </c>
      <c r="B41" s="154">
        <v>10.668655668655669</v>
      </c>
      <c r="C41" s="154">
        <v>9.5116655753523798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52"/>
      <c r="I41" s="152"/>
      <c r="J41" s="152"/>
    </row>
    <row r="42" spans="1:10" x14ac:dyDescent="0.3">
      <c r="A42" s="158" t="s">
        <v>55</v>
      </c>
      <c r="B42" s="157">
        <v>72.667466986794722</v>
      </c>
      <c r="C42" s="157">
        <v>79.183936630745137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6"/>
      <c r="I42" s="106"/>
      <c r="J42" s="106"/>
    </row>
    <row r="43" spans="1:10" ht="17.25" x14ac:dyDescent="0.3">
      <c r="A43" s="155" t="s">
        <v>54</v>
      </c>
      <c r="B43" s="154">
        <v>55.828967756216343</v>
      </c>
      <c r="C43" s="154">
        <v>63.472258112148836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52"/>
      <c r="I43" s="152"/>
      <c r="J43" s="152"/>
    </row>
    <row r="44" spans="1:10" ht="17.25" x14ac:dyDescent="0.3">
      <c r="A44" s="158" t="s">
        <v>53</v>
      </c>
      <c r="B44" s="157">
        <v>70.065417342973774</v>
      </c>
      <c r="C44" s="157">
        <v>70.948812303629722</v>
      </c>
      <c r="D44" s="157">
        <f>[1]NACIONAL!C44</f>
        <v>75.138362814906984</v>
      </c>
      <c r="E44" s="157">
        <v>69.79806315380695</v>
      </c>
      <c r="F44" s="156">
        <f>[1]NACIONAL!D44</f>
        <v>74.83611112823715</v>
      </c>
      <c r="H44" s="152"/>
      <c r="I44" s="152"/>
      <c r="J44" s="152"/>
    </row>
    <row r="45" spans="1:10" ht="17.25" x14ac:dyDescent="0.3">
      <c r="A45" s="155" t="s">
        <v>52</v>
      </c>
      <c r="B45" s="154">
        <v>72.007033594018992</v>
      </c>
      <c r="C45" s="154">
        <v>73.863344621440888</v>
      </c>
      <c r="D45" s="154">
        <f>[1]NACIONAL!C45</f>
        <v>81.104711682665567</v>
      </c>
      <c r="E45" s="154">
        <v>72.211839518458291</v>
      </c>
      <c r="F45" s="153">
        <f>[1]NACIONAL!D45</f>
        <v>80.626821904930509</v>
      </c>
      <c r="H45" s="152"/>
      <c r="I45" s="151"/>
      <c r="J45" s="151"/>
    </row>
    <row r="46" spans="1:10" ht="18" thickBot="1" x14ac:dyDescent="0.35">
      <c r="A46" s="150" t="s">
        <v>51</v>
      </c>
      <c r="B46" s="149">
        <v>60.305690816978995</v>
      </c>
      <c r="C46" s="149">
        <v>61.103707959949624</v>
      </c>
      <c r="D46" s="149">
        <f>[1]NACIONAL!C46</f>
        <v>62.506791151729267</v>
      </c>
      <c r="E46" s="149">
        <v>61.169631805053271</v>
      </c>
      <c r="F46" s="148">
        <f>[1]NACIONAL!D46</f>
        <v>62.731263939985659</v>
      </c>
      <c r="H46" s="106"/>
      <c r="I46" s="106"/>
      <c r="J46" s="106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6"/>
      <c r="I47" s="106"/>
      <c r="J47" s="106"/>
    </row>
    <row r="48" spans="1:10" ht="18" thickTop="1" thickBot="1" x14ac:dyDescent="0.35">
      <c r="A48" s="147" t="s">
        <v>50</v>
      </c>
      <c r="B48" s="146"/>
      <c r="C48" s="146"/>
      <c r="D48" s="146"/>
      <c r="E48" s="146"/>
      <c r="F48" s="145"/>
      <c r="H48" s="106"/>
      <c r="I48" s="106"/>
      <c r="J48" s="106"/>
    </row>
    <row r="49" spans="1:10" ht="17.25" thickTop="1" x14ac:dyDescent="0.3">
      <c r="A49" s="144" t="s">
        <v>49</v>
      </c>
      <c r="B49" s="143">
        <v>88.197193234976609</v>
      </c>
      <c r="C49" s="143">
        <v>103.12396584816996</v>
      </c>
      <c r="D49" s="143">
        <f>[1]NACIONAL!C49</f>
        <v>72.612240386337916</v>
      </c>
      <c r="E49" s="143">
        <v>94.011207097828617</v>
      </c>
      <c r="F49" s="142">
        <f>[1]NACIONAL!D49</f>
        <v>68.52762611417819</v>
      </c>
      <c r="H49" s="106"/>
      <c r="I49" s="106"/>
      <c r="J49" s="106"/>
    </row>
    <row r="50" spans="1:10" ht="17.25" x14ac:dyDescent="0.3">
      <c r="A50" s="138" t="s">
        <v>48</v>
      </c>
      <c r="B50" s="137">
        <v>107.43204164256797</v>
      </c>
      <c r="C50" s="137">
        <v>112.85223774567842</v>
      </c>
      <c r="D50" s="137">
        <f>[1]NACIONAL!C50</f>
        <v>90.704918480722853</v>
      </c>
      <c r="E50" s="137">
        <v>112.56220946130708</v>
      </c>
      <c r="F50" s="136">
        <f>[1]NACIONAL!D50</f>
        <v>88.615176703351224</v>
      </c>
      <c r="H50" s="106"/>
      <c r="I50" s="106"/>
      <c r="J50" s="106"/>
    </row>
    <row r="51" spans="1:10" x14ac:dyDescent="0.3">
      <c r="A51" s="141" t="s">
        <v>47</v>
      </c>
      <c r="B51" s="140">
        <v>8.3522144115881432</v>
      </c>
      <c r="C51" s="140">
        <v>8.0975259135961259</v>
      </c>
      <c r="D51" s="140">
        <f>[1]NACIONAL!C51</f>
        <v>7.0978055438891241</v>
      </c>
      <c r="E51" s="140" t="s">
        <v>46</v>
      </c>
      <c r="F51" s="139" t="str">
        <f>[1]NACIONAL!D51</f>
        <v>n.d.</v>
      </c>
      <c r="H51" s="106"/>
      <c r="I51" s="106"/>
      <c r="J51" s="106"/>
    </row>
    <row r="52" spans="1:10" ht="17.25" x14ac:dyDescent="0.3">
      <c r="A52" s="138" t="s">
        <v>45</v>
      </c>
      <c r="B52" s="137">
        <v>32.983190720206437</v>
      </c>
      <c r="C52" s="137">
        <v>33.851997731859448</v>
      </c>
      <c r="D52" s="137">
        <f>[1]NACIONAL!C52</f>
        <v>30.034878113394566</v>
      </c>
      <c r="E52" s="137">
        <v>34.228967676446487</v>
      </c>
      <c r="F52" s="136">
        <f>[1]NACIONAL!D52</f>
        <v>30.208107781916389</v>
      </c>
      <c r="H52" s="106"/>
      <c r="I52" s="106"/>
      <c r="J52" s="106"/>
    </row>
    <row r="53" spans="1:10" ht="17.25" x14ac:dyDescent="0.3">
      <c r="A53" s="135" t="s">
        <v>44</v>
      </c>
      <c r="B53" s="134">
        <v>37.681973744700414</v>
      </c>
      <c r="C53" s="134">
        <v>38.733973184848708</v>
      </c>
      <c r="D53" s="134">
        <f>[1]NACIONAL!C53</f>
        <v>33.89517745543629</v>
      </c>
      <c r="E53" s="134">
        <v>39.316440431195495</v>
      </c>
      <c r="F53" s="133">
        <f>[1]NACIONAL!D53</f>
        <v>34.124520212262226</v>
      </c>
      <c r="H53" s="106"/>
      <c r="I53" s="106"/>
      <c r="J53" s="106"/>
    </row>
    <row r="54" spans="1:10" ht="18" thickBot="1" x14ac:dyDescent="0.35">
      <c r="A54" s="132" t="s">
        <v>43</v>
      </c>
      <c r="B54" s="131">
        <v>44.823736308642061</v>
      </c>
      <c r="C54" s="131">
        <v>46.267858451168586</v>
      </c>
      <c r="D54" s="131">
        <f>[1]NACIONAL!C54</f>
        <v>43.832356246002327</v>
      </c>
      <c r="E54" s="131">
        <v>47.988881862435107</v>
      </c>
      <c r="F54" s="130">
        <f>[1]NACIONAL!D54</f>
        <v>45.057629941078595</v>
      </c>
      <c r="H54" s="106"/>
      <c r="I54" s="106"/>
      <c r="J54" s="106"/>
    </row>
    <row r="55" spans="1:10" ht="5.25" customHeight="1" thickTop="1" thickBot="1" x14ac:dyDescent="0.35">
      <c r="A55" s="25"/>
      <c r="B55" s="129"/>
      <c r="C55" s="129"/>
      <c r="D55" s="129"/>
      <c r="E55" s="129"/>
      <c r="F55" s="128"/>
      <c r="H55" s="106"/>
      <c r="I55" s="106"/>
      <c r="J55" s="106"/>
    </row>
    <row r="56" spans="1:10" ht="18" thickTop="1" thickBot="1" x14ac:dyDescent="0.35">
      <c r="A56" s="127" t="s">
        <v>42</v>
      </c>
      <c r="B56" s="126"/>
      <c r="C56" s="126"/>
      <c r="D56" s="126"/>
      <c r="E56" s="126"/>
      <c r="F56" s="125"/>
      <c r="H56" s="106"/>
      <c r="I56" s="106"/>
      <c r="J56" s="106"/>
    </row>
    <row r="57" spans="1:10" ht="18" thickTop="1" x14ac:dyDescent="0.3">
      <c r="A57" s="124" t="s">
        <v>41</v>
      </c>
      <c r="B57" s="123">
        <v>13.250605763788469</v>
      </c>
      <c r="C57" s="123">
        <v>13.390136984387651</v>
      </c>
      <c r="D57" s="123">
        <v>13.541534819649588</v>
      </c>
      <c r="E57" s="123">
        <v>13.722122448686783</v>
      </c>
      <c r="F57" s="122">
        <v>14.010169355534059</v>
      </c>
      <c r="H57" s="106"/>
      <c r="I57" s="106"/>
      <c r="J57" s="106"/>
    </row>
    <row r="58" spans="1:10" ht="17.25" x14ac:dyDescent="0.3">
      <c r="A58" s="121" t="s">
        <v>40</v>
      </c>
      <c r="B58" s="120">
        <v>10.599610110782256</v>
      </c>
      <c r="C58" s="120">
        <v>10.724415166173385</v>
      </c>
      <c r="D58" s="120">
        <v>10.086893947096248</v>
      </c>
      <c r="E58" s="120">
        <v>10.849220221564513</v>
      </c>
      <c r="F58" s="119">
        <v>10.202525262794998</v>
      </c>
      <c r="H58" s="106"/>
      <c r="I58" s="106"/>
      <c r="J58" s="106"/>
    </row>
    <row r="59" spans="1:10" ht="14.25" customHeight="1" thickBot="1" x14ac:dyDescent="0.35">
      <c r="A59" s="118" t="s">
        <v>39</v>
      </c>
      <c r="B59" s="117">
        <v>1.9290901386636274</v>
      </c>
      <c r="C59" s="117">
        <v>1.8631343352733001</v>
      </c>
      <c r="D59" s="117">
        <v>4.2107365620350103</v>
      </c>
      <c r="E59" s="117">
        <v>1.8053497280747133</v>
      </c>
      <c r="F59" s="116">
        <v>4.0886980537523741</v>
      </c>
      <c r="H59" s="106"/>
      <c r="I59" s="106"/>
      <c r="J59" s="106"/>
    </row>
    <row r="60" spans="1:10" s="111" customFormat="1" ht="17.25" thickTop="1" x14ac:dyDescent="0.3">
      <c r="A60" s="115"/>
      <c r="B60" s="114"/>
      <c r="C60" s="2"/>
      <c r="D60" s="113"/>
      <c r="E60" s="2"/>
      <c r="F60" s="112" t="str">
        <f>[1]NACIONAL!D60</f>
        <v>Septiembre, 2025</v>
      </c>
      <c r="H60" s="106"/>
      <c r="I60" s="106"/>
      <c r="J60" s="106"/>
    </row>
    <row r="61" spans="1:10" ht="76.5" customHeight="1" x14ac:dyDescent="0.3">
      <c r="A61" s="110" t="s">
        <v>38</v>
      </c>
      <c r="B61" s="110"/>
      <c r="C61" s="110"/>
      <c r="D61" s="110"/>
      <c r="E61" s="109"/>
      <c r="F61" s="109"/>
      <c r="H61" s="106"/>
      <c r="I61" s="106"/>
      <c r="J61" s="106"/>
    </row>
    <row r="62" spans="1:10" x14ac:dyDescent="0.3">
      <c r="B62" s="106"/>
      <c r="C62" s="106"/>
      <c r="D62" s="106"/>
      <c r="E62" s="108"/>
      <c r="H62" s="106"/>
      <c r="I62" s="106"/>
      <c r="J62" s="106"/>
    </row>
    <row r="63" spans="1:10" x14ac:dyDescent="0.3">
      <c r="H63" s="106"/>
      <c r="I63" s="106"/>
      <c r="J63" s="106"/>
    </row>
    <row r="64" spans="1:10" x14ac:dyDescent="0.3">
      <c r="E64" s="107"/>
      <c r="H64" s="106"/>
    </row>
    <row r="65" spans="1:8" x14ac:dyDescent="0.3">
      <c r="E65" s="107"/>
      <c r="H65" s="106"/>
    </row>
    <row r="66" spans="1:8" x14ac:dyDescent="0.3">
      <c r="A66" s="107"/>
      <c r="B66" s="107"/>
      <c r="C66" s="107"/>
      <c r="D66" s="107"/>
      <c r="E66" s="107"/>
      <c r="H66" s="106"/>
    </row>
    <row r="67" spans="1:8" x14ac:dyDescent="0.3">
      <c r="A67" s="107"/>
      <c r="B67" s="107"/>
      <c r="C67" s="107"/>
      <c r="D67" s="107"/>
      <c r="E67" s="107"/>
      <c r="H67" s="106"/>
    </row>
    <row r="68" spans="1:8" x14ac:dyDescent="0.3">
      <c r="A68" s="107"/>
      <c r="B68" s="107"/>
      <c r="C68" s="107"/>
      <c r="D68" s="107"/>
      <c r="E68" s="107"/>
      <c r="H68" s="106"/>
    </row>
    <row r="69" spans="1:8" x14ac:dyDescent="0.3">
      <c r="H69" s="106"/>
    </row>
    <row r="70" spans="1:8" x14ac:dyDescent="0.3">
      <c r="H70" s="106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Ags</vt:lpstr>
      <vt:lpstr>AGS</vt:lpstr>
      <vt:lpstr>AGS!Área_de_impresión</vt:lpstr>
      <vt:lpstr>'Est Ags'!Área_de_impresión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2025-08-29T02:26:53Z</dcterms:created>
  <dcterms:modified xsi:type="dcterms:W3CDTF">2025-08-29T02:36:07Z</dcterms:modified>
</cp:coreProperties>
</file>